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<sst xmlns="http://schemas.openxmlformats.org/spreadsheetml/2006/main" count="418" uniqueCount="152">
  <si>
    <t>Оборотная ведомость ЖКХ в разрезе домов</t>
  </si>
  <si>
    <t>Период: 2013 г.</t>
  </si>
  <si>
    <t>Показатели: Начальный остаток(по нормативам, фактически); Обороты(начислено, оплачено, затраты); Конечный остаток(по нормативам, фактически);</t>
  </si>
  <si>
    <t>Группировки строк: Дом (Элементы); Номенкл.группа ЖКХ (Элементы);</t>
  </si>
  <si>
    <t>Дополнительные поля:
Документ движения (регистратор) (Вместе с измерениями, После группировки);</t>
  </si>
  <si>
    <t>Сортировка: Дом (По возрастанию); Номенкл.группа ЖКХ (По возрастанию);</t>
  </si>
  <si>
    <t>Дом
Номенкл.группа ЖКХ</t>
  </si>
  <si>
    <t>Начальный остаток</t>
  </si>
  <si>
    <t>Обороты</t>
  </si>
  <si>
    <t>Конечный остаток</t>
  </si>
  <si>
    <t>по нормативам</t>
  </si>
  <si>
    <t>фактически</t>
  </si>
  <si>
    <t>начислено</t>
  </si>
  <si>
    <t>оплачено</t>
  </si>
  <si>
    <t>затраты</t>
  </si>
  <si>
    <t>30 ЛЕТ ПОБЕДЫ 16</t>
  </si>
  <si>
    <t>Услуги по содержанию жилого фонда</t>
  </si>
  <si>
    <t>Услуги по текущему ремонту ж/ф</t>
  </si>
  <si>
    <t>30 ЛЕТ ПОБЕДЫ 18</t>
  </si>
  <si>
    <t>30 ЛЕТ ПОБЕДЫ 20</t>
  </si>
  <si>
    <t>30 ЛЕТ ПОБЕДЫ 43</t>
  </si>
  <si>
    <t>30 ЛЕТ ПОБЕДЫ 45</t>
  </si>
  <si>
    <t>АПАНАСЕНКО 19\А</t>
  </si>
  <si>
    <t>Б.МИРА 1</t>
  </si>
  <si>
    <t>Б.МИРА 10</t>
  </si>
  <si>
    <t>Б.МИРА 11</t>
  </si>
  <si>
    <t>Б.МИРА 12</t>
  </si>
  <si>
    <t>Б.МИРА 2</t>
  </si>
  <si>
    <t>Б.МИРА 3</t>
  </si>
  <si>
    <t>Б.МИРА 4</t>
  </si>
  <si>
    <t>Б.МИРА 5</t>
  </si>
  <si>
    <t>Б.МИРА 6</t>
  </si>
  <si>
    <t>Б.МИРА 8</t>
  </si>
  <si>
    <t>БАУМАНА 13</t>
  </si>
  <si>
    <t>БАУМАНА 17</t>
  </si>
  <si>
    <t>БАУМАНА 19</t>
  </si>
  <si>
    <t>БАУМАНА 2</t>
  </si>
  <si>
    <t>БАУМАНА 4</t>
  </si>
  <si>
    <t>ГАГАРИНА 10</t>
  </si>
  <si>
    <t>ГАГАРИНА 14</t>
  </si>
  <si>
    <t>ГАГАРИНА 20</t>
  </si>
  <si>
    <t>ГАГАРИНА 22</t>
  </si>
  <si>
    <t>ГАГАРИНА 26</t>
  </si>
  <si>
    <t>ГАГАРИНА 6</t>
  </si>
  <si>
    <t>ГАГАРИНА 7/А</t>
  </si>
  <si>
    <t>ГРОМОВОЙ 10</t>
  </si>
  <si>
    <t>ГРОМОВОЙ 14</t>
  </si>
  <si>
    <t>ГРОМОВОЙ 14/А</t>
  </si>
  <si>
    <t>Найм</t>
  </si>
  <si>
    <t>ГРОМОВОЙ 16</t>
  </si>
  <si>
    <t>ГРОМОВОЙ 18</t>
  </si>
  <si>
    <t>ГРОМОВОЙ 4</t>
  </si>
  <si>
    <t>ГРОМОВОЙ 6</t>
  </si>
  <si>
    <t>ГРОМОВОЙ 8</t>
  </si>
  <si>
    <t>ДОКУЧАЕВА 16</t>
  </si>
  <si>
    <t>КЛУБНЫЙ 19/А</t>
  </si>
  <si>
    <t>КЛУБНЫЙ 21</t>
  </si>
  <si>
    <t>КЛУБНЫЙ 21/А</t>
  </si>
  <si>
    <t>КЛУБНЫЙ 23</t>
  </si>
  <si>
    <t>КЛУБНЫЙ 25</t>
  </si>
  <si>
    <t>КЛУБНЫЙ 27</t>
  </si>
  <si>
    <t>КЛУБНЫЙ 3</t>
  </si>
  <si>
    <t>КЛУБНЫЙ 4</t>
  </si>
  <si>
    <t>КЛУБНЫЙ 5</t>
  </si>
  <si>
    <t>КЛУБНЫЙ 9</t>
  </si>
  <si>
    <t>КРЫМСКИЙ 2/А</t>
  </si>
  <si>
    <t>КРЫМСКИЙ 8</t>
  </si>
  <si>
    <t>ЛОМОНОСОВА 5</t>
  </si>
  <si>
    <t>МЕНДЕЛЕЕВА 15</t>
  </si>
  <si>
    <t>МЕНДЕЛЕЕВА 17</t>
  </si>
  <si>
    <t>МЕНДЕЛЕЕВА 19</t>
  </si>
  <si>
    <t>МЕНДЕЛЕЕВА 21</t>
  </si>
  <si>
    <t>МЕНДЕЛЕЕВА 23</t>
  </si>
  <si>
    <t>МЕНДЕЛЕЕВА 24</t>
  </si>
  <si>
    <t>МЕНДЕЛЕЕВА 26</t>
  </si>
  <si>
    <t>МЕНДЕЛЕЕВА 27</t>
  </si>
  <si>
    <t>МЕНДЕЛЕЕВА 29</t>
  </si>
  <si>
    <t>МЕНДЕЛЕЕВА 30</t>
  </si>
  <si>
    <t>МЕНДЕЛЕЕВА 31</t>
  </si>
  <si>
    <t>МЕНДЕЛЕЕВА 32</t>
  </si>
  <si>
    <t>МЕНДЕЛЕЕВА 33</t>
  </si>
  <si>
    <t>МЕНДЕЛЕЕВА 34</t>
  </si>
  <si>
    <t>МЕНДЕЛЕЕВА 35</t>
  </si>
  <si>
    <t>МЕНДЕЛЕЕВА 38</t>
  </si>
  <si>
    <t>МЕНДЕЛЕЕВА 41</t>
  </si>
  <si>
    <t>МЕНДЕЛЕЕВА 43</t>
  </si>
  <si>
    <t>МЕНДЕЛЕЕВА 44</t>
  </si>
  <si>
    <t>МЕНДЕЛЕЕВА 45</t>
  </si>
  <si>
    <t>МЕНДЕЛЕЕВА 46</t>
  </si>
  <si>
    <t>МЕНДЕЛЕЕВА 48</t>
  </si>
  <si>
    <t>МЕНДЕЛЕЕВА 48/А</t>
  </si>
  <si>
    <t>МЕНДЕЛЕЕВА 49</t>
  </si>
  <si>
    <t>МЕНДЕЛЕЕВА 5</t>
  </si>
  <si>
    <t>МЕНДЕЛЕЕВА 50</t>
  </si>
  <si>
    <t>МЕНДЕЛЕЕВА 54</t>
  </si>
  <si>
    <t>МЕНДЕЛЕЕВА 56</t>
  </si>
  <si>
    <t>МЕНДЕЛЕЕВА 58</t>
  </si>
  <si>
    <t>МЕНДЕЛЕЕВА 60</t>
  </si>
  <si>
    <t>МЕНДЕЛЕЕВА 65</t>
  </si>
  <si>
    <t>МЕНДЕЛЕЕВА 67</t>
  </si>
  <si>
    <t>МИЧУРИНА 37/А</t>
  </si>
  <si>
    <t>ПАВЛОВА 10/А</t>
  </si>
  <si>
    <t>ПАВЛОВА 12</t>
  </si>
  <si>
    <t>ПАВЛОВА 16</t>
  </si>
  <si>
    <t>ПАВЛОВА 2</t>
  </si>
  <si>
    <t>ПАВЛОВА 4</t>
  </si>
  <si>
    <t>ПАВЛОВА 6</t>
  </si>
  <si>
    <t>ПАВЛОВА 8</t>
  </si>
  <si>
    <t>ПАВЛОВА 9</t>
  </si>
  <si>
    <t>ПОДГОРНОГО 28</t>
  </si>
  <si>
    <t>ПОДГОРНОГО 32</t>
  </si>
  <si>
    <t>ПОДГОРНОГО 34</t>
  </si>
  <si>
    <t>ПРИГОРОДНАЯ 1</t>
  </si>
  <si>
    <t>ПРИГОРОДНАЯ 11</t>
  </si>
  <si>
    <t>ПРИГОРОДНАЯ 13</t>
  </si>
  <si>
    <t>ПРИГОРОДНАЯ 15</t>
  </si>
  <si>
    <t>ПРИГОРОДНАЯ 3</t>
  </si>
  <si>
    <t>ПРИГОРОДНАЯ 5</t>
  </si>
  <si>
    <t>ПРИГОРОДНАЯ 5/А</t>
  </si>
  <si>
    <t>ПРИГОРОДНАЯ 7</t>
  </si>
  <si>
    <t>ПРИГОРОДНАЯ 9</t>
  </si>
  <si>
    <t>ПУГАЧЕВА 15</t>
  </si>
  <si>
    <t>ПУГАЧЕВА 17</t>
  </si>
  <si>
    <t>ПУГАЧЕВА 4</t>
  </si>
  <si>
    <t>ПУГАЧЕВА 5</t>
  </si>
  <si>
    <t>ПУГАЧЕВА 6</t>
  </si>
  <si>
    <t>САДОВАЯ 4</t>
  </si>
  <si>
    <t>САДОВАЯ 6</t>
  </si>
  <si>
    <t>САДОВАЯ 8</t>
  </si>
  <si>
    <t>СЕВЕРНЫЙ 5</t>
  </si>
  <si>
    <t>ТИМИРЯЗЕВА 35/А</t>
  </si>
  <si>
    <t>ТИМИРЯЗЕВА 37</t>
  </si>
  <si>
    <t>ТИМИРЯЗЕВА 39</t>
  </si>
  <si>
    <t>УРОЖАЙНАЯ 10</t>
  </si>
  <si>
    <t>УРОЖАЙНАЯ 12</t>
  </si>
  <si>
    <t>УРОЖАЙНАЯ 14</t>
  </si>
  <si>
    <t>УРОЖАЙНАЯ 16</t>
  </si>
  <si>
    <t>УРОЖАЙНАЯ 18</t>
  </si>
  <si>
    <t>УРОЖАЙНАЯ 20</t>
  </si>
  <si>
    <t>УРОЖАЙНАЯ 22</t>
  </si>
  <si>
    <t>УРОЖАЙНАЯ 26</t>
  </si>
  <si>
    <t>УРОЖАЙНАЯ 28</t>
  </si>
  <si>
    <t>ЧАЙКОВСКОГО 10/А</t>
  </si>
  <si>
    <t>ЧАЙКОВСКОГО 10/Б</t>
  </si>
  <si>
    <t>ЧАЙКОВСКОГО 11</t>
  </si>
  <si>
    <t>ЧАЙКОВСКОГО 2</t>
  </si>
  <si>
    <t>ЧАЙКОВСКОГО 4</t>
  </si>
  <si>
    <t>ЧАЙКОВСКОГО 6/А</t>
  </si>
  <si>
    <t>ЧАЙКОВСКОГО 8</t>
  </si>
  <si>
    <t>ЮБИЛЕЙНАЯ 1</t>
  </si>
  <si>
    <t>ЮБИЛЕЙНАЯ 1/А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</si>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</sst>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left" vertical="top" wrapText="1" indent="1"/>
    </xf>
    <xf numFmtId="4" fontId="3" fillId="34" borderId="10" xfId="0" applyNumberFormat="1" applyFont="1" applyFill="1" applyBorder="1" applyAlignment="1">
      <alignment horizontal="right" vertical="top" wrapText="1"/>
    </xf>
    <xf numFmtId="2" fontId="3" fillId="34" borderId="10" xfId="0" applyNumberFormat="1" applyFont="1" applyFill="1" applyBorder="1" applyAlignment="1">
      <alignment horizontal="right" vertical="top" wrapText="1"/>
    </xf>
    <xf numFmtId="0" fontId="3" fillId="34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560"/>
  <sheetViews>
    <sheetView tabSelected="1" zoomScalePageLayoutView="0" workbookViewId="0" topLeftCell="A1">
      <selection activeCell="C297" sqref="C297"/>
    </sheetView>
  </sheetViews>
  <sheetFormatPr defaultColWidth="10.66015625" defaultRowHeight="11.25" outlineLevelRow="1"/>
  <cols>
    <col min="1" max="1" width="2.33203125" style="1" customWidth="1"/>
    <col min="2" max="2" width="38.83203125" style="1" customWidth="1"/>
    <col min="3" max="9" width="17.16015625" style="1" customWidth="1"/>
  </cols>
  <sheetData>
    <row r="1" ht="15.75">
      <c r="B1" s="2" t="s">
        <v>0</v>
      </c>
    </row>
    <row r="2" ht="11.25">
      <c r="B2" s="3" t="s">
        <v>1</v>
      </c>
    </row>
    <row r="3" ht="11.25">
      <c r="B3" s="3" t="s">
        <v>2</v>
      </c>
    </row>
    <row r="4" ht="11.25">
      <c r="B4" s="3" t="s">
        <v>3</v>
      </c>
    </row>
    <row r="5" spans="1:9" ht="22.5" customHeight="1">
      <c r="A5"/>
      <c r="B5" s="16" t="s">
        <v>4</v>
      </c>
      <c r="C5" s="16"/>
      <c r="D5" s="16"/>
      <c r="E5" s="16"/>
      <c r="F5" s="16"/>
      <c r="G5" s="16"/>
      <c r="H5" s="16"/>
      <c r="I5" s="16"/>
    </row>
    <row r="6" ht="11.25">
      <c r="B6" s="3" t="s">
        <v>5</v>
      </c>
    </row>
    <row r="8" spans="1:9" ht="11.25" customHeight="1">
      <c r="A8"/>
      <c r="B8" s="17" t="s">
        <v>6</v>
      </c>
      <c r="C8" s="18" t="s">
        <v>7</v>
      </c>
      <c r="D8" s="18"/>
      <c r="E8" s="18" t="s">
        <v>8</v>
      </c>
      <c r="F8" s="18"/>
      <c r="G8" s="18"/>
      <c r="H8" s="18" t="s">
        <v>9</v>
      </c>
      <c r="I8" s="18"/>
    </row>
    <row r="9" spans="1:9" ht="11.25" customHeight="1">
      <c r="A9"/>
      <c r="B9" s="17"/>
      <c r="C9" s="5" t="s">
        <v>10</v>
      </c>
      <c r="D9" s="5" t="s">
        <v>11</v>
      </c>
      <c r="E9" s="5" t="s">
        <v>12</v>
      </c>
      <c r="F9" s="5" t="s">
        <v>13</v>
      </c>
      <c r="G9" s="5" t="s">
        <v>14</v>
      </c>
      <c r="H9" s="5" t="s">
        <v>10</v>
      </c>
      <c r="I9" s="5" t="s">
        <v>11</v>
      </c>
    </row>
    <row r="10" s="1" customFormat="1" ht="4.5" customHeight="1"/>
    <row r="11" spans="1:9" ht="11.25" customHeight="1">
      <c r="A11"/>
      <c r="B11" s="4" t="s">
        <v>15</v>
      </c>
      <c r="C11" s="6">
        <v>116784.45</v>
      </c>
      <c r="D11" s="6">
        <v>21343.62</v>
      </c>
      <c r="E11" s="6">
        <v>428146.78</v>
      </c>
      <c r="F11" s="6">
        <v>357288.32</v>
      </c>
      <c r="G11" s="6">
        <v>398693.54</v>
      </c>
      <c r="H11" s="6">
        <v>146237.69</v>
      </c>
      <c r="I11" s="6">
        <v>-20061.6</v>
      </c>
    </row>
    <row r="12" spans="1:9" ht="11.25" customHeight="1" outlineLevel="1">
      <c r="A12"/>
      <c r="B12" s="7" t="s">
        <v>16</v>
      </c>
      <c r="C12" s="8">
        <v>20890.1</v>
      </c>
      <c r="D12" s="8">
        <v>-46756.82</v>
      </c>
      <c r="E12" s="8">
        <v>346316.94</v>
      </c>
      <c r="F12" s="8">
        <v>360113.35</v>
      </c>
      <c r="G12" s="8">
        <v>332981.53</v>
      </c>
      <c r="H12" s="8">
        <v>34225.51</v>
      </c>
      <c r="I12" s="8">
        <v>-19625</v>
      </c>
    </row>
    <row r="13" spans="1:9" ht="11.25" customHeight="1" outlineLevel="1">
      <c r="A13"/>
      <c r="B13" s="7" t="s">
        <v>17</v>
      </c>
      <c r="C13" s="8">
        <v>95894.35</v>
      </c>
      <c r="D13" s="8">
        <v>68100.44</v>
      </c>
      <c r="E13" s="8">
        <v>81829.84</v>
      </c>
      <c r="F13" s="8">
        <v>-2825.03</v>
      </c>
      <c r="G13" s="8">
        <v>65712.01</v>
      </c>
      <c r="H13" s="8">
        <v>112012.18</v>
      </c>
      <c r="I13" s="9">
        <v>-436.6</v>
      </c>
    </row>
    <row r="14" s="1" customFormat="1" ht="4.5" customHeight="1"/>
    <row r="15" spans="1:9" ht="11.25" customHeight="1">
      <c r="A15"/>
      <c r="B15" s="4" t="s">
        <v>18</v>
      </c>
      <c r="C15" s="6">
        <v>13619.7</v>
      </c>
      <c r="D15" s="6">
        <v>-61588.02</v>
      </c>
      <c r="E15" s="6">
        <v>418779.16</v>
      </c>
      <c r="F15" s="6">
        <f>F16+F17</f>
        <v>391274.5</v>
      </c>
      <c r="G15" s="6">
        <v>329686.48</v>
      </c>
      <c r="H15" s="6">
        <v>102712.38</v>
      </c>
      <c r="I15" s="6">
        <f>I16+I17</f>
        <v>0</v>
      </c>
    </row>
    <row r="16" spans="1:9" ht="11.25" customHeight="1" outlineLevel="1">
      <c r="A16"/>
      <c r="B16" s="7" t="s">
        <v>16</v>
      </c>
      <c r="C16" s="8">
        <v>23276</v>
      </c>
      <c r="D16" s="8">
        <v>-20966.18</v>
      </c>
      <c r="E16" s="8">
        <v>326084.56</v>
      </c>
      <c r="F16" s="8">
        <v>332148.5</v>
      </c>
      <c r="G16" s="8">
        <v>311182.32</v>
      </c>
      <c r="H16" s="8">
        <v>38178.24</v>
      </c>
      <c r="I16" s="8">
        <v>0</v>
      </c>
    </row>
    <row r="17" spans="1:9" ht="11.25" customHeight="1" outlineLevel="1">
      <c r="A17"/>
      <c r="B17" s="7" t="s">
        <v>17</v>
      </c>
      <c r="C17" s="8">
        <v>-9656.3</v>
      </c>
      <c r="D17" s="8">
        <v>-40621.84</v>
      </c>
      <c r="E17" s="8">
        <v>92694.6</v>
      </c>
      <c r="F17" s="8">
        <v>59126</v>
      </c>
      <c r="G17" s="8">
        <v>18504.16</v>
      </c>
      <c r="H17" s="8">
        <v>64534.14</v>
      </c>
      <c r="I17" s="8">
        <v>0</v>
      </c>
    </row>
    <row r="18" s="1" customFormat="1" ht="4.5" customHeight="1"/>
    <row r="19" spans="1:9" ht="11.25" customHeight="1">
      <c r="A19"/>
      <c r="B19" s="4" t="s">
        <v>19</v>
      </c>
      <c r="C19" s="6">
        <v>12271.87</v>
      </c>
      <c r="D19" s="6">
        <v>202527.44</v>
      </c>
      <c r="E19" s="6">
        <v>504594.12</v>
      </c>
      <c r="F19" s="6">
        <f>F20+F21</f>
        <v>215824.74</v>
      </c>
      <c r="G19" s="6">
        <v>418352.18</v>
      </c>
      <c r="H19" s="6">
        <v>98513.81</v>
      </c>
      <c r="I19" s="6">
        <f>I20+I21</f>
        <v>0</v>
      </c>
    </row>
    <row r="20" spans="1:9" ht="11.25" customHeight="1" outlineLevel="1">
      <c r="A20"/>
      <c r="B20" s="7" t="s">
        <v>16</v>
      </c>
      <c r="C20" s="8">
        <v>16663.47</v>
      </c>
      <c r="D20" s="8">
        <v>188027.67</v>
      </c>
      <c r="E20" s="8">
        <v>408297.72</v>
      </c>
      <c r="F20" s="8">
        <v>185412.71</v>
      </c>
      <c r="G20" s="8">
        <v>373440.38</v>
      </c>
      <c r="H20" s="8">
        <v>51520.81</v>
      </c>
      <c r="I20" s="8">
        <v>0</v>
      </c>
    </row>
    <row r="21" spans="1:9" ht="11.25" customHeight="1" outlineLevel="1">
      <c r="A21"/>
      <c r="B21" s="7" t="s">
        <v>17</v>
      </c>
      <c r="C21" s="8">
        <v>-4391.6</v>
      </c>
      <c r="D21" s="8">
        <v>14499.77</v>
      </c>
      <c r="E21" s="8">
        <v>96296.4</v>
      </c>
      <c r="F21" s="8">
        <v>30412.03</v>
      </c>
      <c r="G21" s="8">
        <v>44911.8</v>
      </c>
      <c r="H21" s="8">
        <v>46993</v>
      </c>
      <c r="I21" s="8">
        <v>0</v>
      </c>
    </row>
    <row r="22" s="1" customFormat="1" ht="4.5" customHeight="1"/>
    <row r="23" spans="1:9" ht="11.25" customHeight="1">
      <c r="A23"/>
      <c r="B23" s="4" t="s">
        <v>20</v>
      </c>
      <c r="C23" s="6">
        <v>62151.35</v>
      </c>
      <c r="D23" s="6">
        <v>-21961</v>
      </c>
      <c r="E23" s="6">
        <v>863627.83</v>
      </c>
      <c r="F23" s="6">
        <v>823553.83</v>
      </c>
      <c r="G23" s="6">
        <v>765042.17</v>
      </c>
      <c r="H23" s="6">
        <v>160737.01</v>
      </c>
      <c r="I23" s="6">
        <v>36550.66</v>
      </c>
    </row>
    <row r="24" spans="1:9" ht="11.25" customHeight="1" outlineLevel="1">
      <c r="A24"/>
      <c r="B24" s="7" t="s">
        <v>16</v>
      </c>
      <c r="C24" s="8">
        <v>-3754.39</v>
      </c>
      <c r="D24" s="8">
        <v>-56010.98</v>
      </c>
      <c r="E24" s="8">
        <v>699938.87</v>
      </c>
      <c r="F24" s="8">
        <v>668149.63</v>
      </c>
      <c r="G24" s="8">
        <v>710770.2</v>
      </c>
      <c r="H24" s="8">
        <v>-14585.72</v>
      </c>
      <c r="I24" s="8">
        <v>-98631.55</v>
      </c>
    </row>
    <row r="25" spans="1:9" ht="11.25" customHeight="1" outlineLevel="1">
      <c r="A25"/>
      <c r="B25" s="7" t="s">
        <v>17</v>
      </c>
      <c r="C25" s="8">
        <v>65905.74</v>
      </c>
      <c r="D25" s="8">
        <v>34049.98</v>
      </c>
      <c r="E25" s="8">
        <v>163688.96</v>
      </c>
      <c r="F25" s="8">
        <v>155404.2</v>
      </c>
      <c r="G25" s="8">
        <v>54271.97</v>
      </c>
      <c r="H25" s="8">
        <v>175322.73</v>
      </c>
      <c r="I25" s="8">
        <v>135182.21</v>
      </c>
    </row>
    <row r="26" s="1" customFormat="1" ht="4.5" customHeight="1"/>
    <row r="27" spans="1:9" ht="11.25" customHeight="1">
      <c r="A27"/>
      <c r="B27" s="4" t="s">
        <v>21</v>
      </c>
      <c r="C27" s="6">
        <v>-69320.74</v>
      </c>
      <c r="D27" s="6">
        <v>-221559.87</v>
      </c>
      <c r="E27" s="6">
        <v>1126843.44</v>
      </c>
      <c r="F27" s="6">
        <v>1081291.13</v>
      </c>
      <c r="G27" s="6">
        <v>1014660.96</v>
      </c>
      <c r="H27" s="6">
        <v>42861.74</v>
      </c>
      <c r="I27" s="6">
        <v>-154929.7</v>
      </c>
    </row>
    <row r="28" spans="1:9" ht="11.25" customHeight="1" outlineLevel="1">
      <c r="A28"/>
      <c r="B28" s="7" t="s">
        <v>16</v>
      </c>
      <c r="C28" s="8">
        <v>-144376.02</v>
      </c>
      <c r="D28" s="8">
        <v>-252744.4</v>
      </c>
      <c r="E28" s="8">
        <v>933634.2</v>
      </c>
      <c r="F28" s="8">
        <v>894345.44</v>
      </c>
      <c r="G28" s="8">
        <v>928659.99</v>
      </c>
      <c r="H28" s="8">
        <v>-139401.81</v>
      </c>
      <c r="I28" s="8">
        <v>-287058.95</v>
      </c>
    </row>
    <row r="29" spans="1:9" ht="11.25" customHeight="1" outlineLevel="1">
      <c r="A29"/>
      <c r="B29" s="7" t="s">
        <v>17</v>
      </c>
      <c r="C29" s="8">
        <v>75055.28</v>
      </c>
      <c r="D29" s="8">
        <v>31184.53</v>
      </c>
      <c r="E29" s="8">
        <v>193209.24</v>
      </c>
      <c r="F29" s="8">
        <v>186945.69</v>
      </c>
      <c r="G29" s="8">
        <v>86000.97</v>
      </c>
      <c r="H29" s="8">
        <v>182263.55</v>
      </c>
      <c r="I29" s="8">
        <v>132129.25</v>
      </c>
    </row>
    <row r="30" s="1" customFormat="1" ht="4.5" customHeight="1"/>
    <row r="31" spans="1:9" ht="11.25" customHeight="1">
      <c r="A31"/>
      <c r="B31" s="4" t="s">
        <v>22</v>
      </c>
      <c r="C31" s="6">
        <v>45572.7</v>
      </c>
      <c r="D31" s="6">
        <v>-1886.82</v>
      </c>
      <c r="E31" s="6">
        <v>199427.34</v>
      </c>
      <c r="F31" s="6">
        <f>F32+F33</f>
        <v>158618.85</v>
      </c>
      <c r="G31" s="6">
        <v>156732.03</v>
      </c>
      <c r="H31" s="6">
        <v>88268.01</v>
      </c>
      <c r="I31" s="6">
        <f>I32+I33</f>
        <v>0</v>
      </c>
    </row>
    <row r="32" spans="1:9" ht="11.25" customHeight="1" outlineLevel="1">
      <c r="A32"/>
      <c r="B32" s="7" t="s">
        <v>16</v>
      </c>
      <c r="C32" s="8">
        <v>24417.59</v>
      </c>
      <c r="D32" s="8">
        <v>-15011.95</v>
      </c>
      <c r="E32" s="8">
        <v>165677.61</v>
      </c>
      <c r="F32" s="8">
        <v>171690.93</v>
      </c>
      <c r="G32" s="8">
        <v>156678.98</v>
      </c>
      <c r="H32" s="8">
        <v>33416.22</v>
      </c>
      <c r="I32" s="8">
        <v>0</v>
      </c>
    </row>
    <row r="33" spans="1:9" ht="11.25" customHeight="1" outlineLevel="1">
      <c r="A33"/>
      <c r="B33" s="7" t="s">
        <v>17</v>
      </c>
      <c r="C33" s="8">
        <v>21155.11</v>
      </c>
      <c r="D33" s="8">
        <v>13125.13</v>
      </c>
      <c r="E33" s="8">
        <v>33749.73</v>
      </c>
      <c r="F33" s="8">
        <v>-13072.08</v>
      </c>
      <c r="G33" s="9">
        <v>53.05</v>
      </c>
      <c r="H33" s="8">
        <v>54851.79</v>
      </c>
      <c r="I33" s="8">
        <v>0</v>
      </c>
    </row>
    <row r="34" s="1" customFormat="1" ht="4.5" customHeight="1"/>
    <row r="35" spans="1:9" ht="11.25" customHeight="1">
      <c r="A35"/>
      <c r="B35" s="4" t="s">
        <v>23</v>
      </c>
      <c r="C35" s="6">
        <v>102510.52</v>
      </c>
      <c r="D35" s="6">
        <v>44741.93</v>
      </c>
      <c r="E35" s="6">
        <v>417025.84</v>
      </c>
      <c r="F35" s="6">
        <v>402400.37</v>
      </c>
      <c r="G35" s="6">
        <v>452381.08</v>
      </c>
      <c r="H35" s="6">
        <v>67155.28</v>
      </c>
      <c r="I35" s="6">
        <v>-5238.78</v>
      </c>
    </row>
    <row r="36" spans="1:9" ht="11.25" customHeight="1" outlineLevel="1">
      <c r="A36"/>
      <c r="B36" s="7" t="s">
        <v>16</v>
      </c>
      <c r="C36" s="8">
        <v>75808.13</v>
      </c>
      <c r="D36" s="8">
        <v>27328.87</v>
      </c>
      <c r="E36" s="8">
        <v>344153.68</v>
      </c>
      <c r="F36" s="8">
        <v>336523.42</v>
      </c>
      <c r="G36" s="8">
        <v>356408.76</v>
      </c>
      <c r="H36" s="8">
        <v>63553.05</v>
      </c>
      <c r="I36" s="8">
        <v>7443.53</v>
      </c>
    </row>
    <row r="37" spans="1:9" ht="11.25" customHeight="1" outlineLevel="1">
      <c r="A37"/>
      <c r="B37" s="7" t="s">
        <v>17</v>
      </c>
      <c r="C37" s="8">
        <v>26702.39</v>
      </c>
      <c r="D37" s="8">
        <v>17413.06</v>
      </c>
      <c r="E37" s="8">
        <v>72872.16</v>
      </c>
      <c r="F37" s="8">
        <v>65876.95</v>
      </c>
      <c r="G37" s="8">
        <v>95972.32</v>
      </c>
      <c r="H37" s="8">
        <v>3602.23</v>
      </c>
      <c r="I37" s="8">
        <v>-12682.31</v>
      </c>
    </row>
    <row r="38" s="1" customFormat="1" ht="4.5" customHeight="1"/>
    <row r="39" spans="1:9" ht="11.25" customHeight="1">
      <c r="A39"/>
      <c r="B39" s="4" t="s">
        <v>24</v>
      </c>
      <c r="C39" s="6">
        <v>-11303.28</v>
      </c>
      <c r="D39" s="6">
        <v>-95218.89</v>
      </c>
      <c r="E39" s="6">
        <v>580934</v>
      </c>
      <c r="F39" s="6">
        <v>558589.26</v>
      </c>
      <c r="G39" s="6">
        <v>465530.87</v>
      </c>
      <c r="H39" s="6">
        <v>104099.85</v>
      </c>
      <c r="I39" s="6">
        <v>-2160.5</v>
      </c>
    </row>
    <row r="40" spans="1:9" ht="11.25" customHeight="1" outlineLevel="1">
      <c r="A40"/>
      <c r="B40" s="7"/>
      <c r="C40" s="8">
        <v>66185.66</v>
      </c>
      <c r="D40" s="8">
        <v>60041.21</v>
      </c>
      <c r="E40" s="8">
        <v>-66185.66</v>
      </c>
      <c r="F40" s="8">
        <v>-60041.21</v>
      </c>
      <c r="G40" s="10"/>
      <c r="H40" s="10"/>
      <c r="I40" s="10"/>
    </row>
    <row r="41" spans="1:9" ht="11.25" customHeight="1" outlineLevel="1">
      <c r="A41"/>
      <c r="B41" s="7" t="s">
        <v>16</v>
      </c>
      <c r="C41" s="8">
        <v>-41255.88</v>
      </c>
      <c r="D41" s="8">
        <v>-102040.84</v>
      </c>
      <c r="E41" s="8">
        <v>562574.38</v>
      </c>
      <c r="F41" s="8">
        <v>534778.08</v>
      </c>
      <c r="G41" s="8">
        <v>450673.27</v>
      </c>
      <c r="H41" s="8">
        <v>70645.23</v>
      </c>
      <c r="I41" s="8">
        <v>-17936.03</v>
      </c>
    </row>
    <row r="42" spans="1:9" ht="11.25" customHeight="1" outlineLevel="1">
      <c r="A42"/>
      <c r="B42" s="7" t="s">
        <v>17</v>
      </c>
      <c r="C42" s="8">
        <v>-36233.06</v>
      </c>
      <c r="D42" s="8">
        <v>-53219.26</v>
      </c>
      <c r="E42" s="8">
        <v>84545.28</v>
      </c>
      <c r="F42" s="8">
        <v>83852.39</v>
      </c>
      <c r="G42" s="8">
        <v>14857.6</v>
      </c>
      <c r="H42" s="8">
        <v>33454.62</v>
      </c>
      <c r="I42" s="8">
        <v>15775.53</v>
      </c>
    </row>
    <row r="43" s="1" customFormat="1" ht="4.5" customHeight="1"/>
    <row r="44" spans="1:9" ht="11.25" customHeight="1">
      <c r="A44"/>
      <c r="B44" s="4" t="s">
        <v>25</v>
      </c>
      <c r="C44" s="6">
        <v>-162749.3</v>
      </c>
      <c r="D44" s="6">
        <v>-177644.34</v>
      </c>
      <c r="E44" s="6">
        <v>251360.64</v>
      </c>
      <c r="F44" s="6">
        <v>241732.25</v>
      </c>
      <c r="G44" s="6">
        <v>519096</v>
      </c>
      <c r="H44" s="6">
        <v>-430484.66</v>
      </c>
      <c r="I44" s="6">
        <v>-455008.09</v>
      </c>
    </row>
    <row r="45" spans="1:9" ht="11.25" customHeight="1" outlineLevel="1">
      <c r="A45"/>
      <c r="B45" s="7" t="s">
        <v>16</v>
      </c>
      <c r="C45" s="8">
        <v>-239133.14</v>
      </c>
      <c r="D45" s="8">
        <v>-259127.3</v>
      </c>
      <c r="E45" s="8">
        <v>194027.76</v>
      </c>
      <c r="F45" s="8">
        <v>186614.66</v>
      </c>
      <c r="G45" s="8">
        <v>395667.64</v>
      </c>
      <c r="H45" s="8">
        <v>-440773.02</v>
      </c>
      <c r="I45" s="8">
        <v>-468180.28</v>
      </c>
    </row>
    <row r="46" spans="1:9" ht="11.25" customHeight="1" outlineLevel="1">
      <c r="A46"/>
      <c r="B46" s="7" t="s">
        <v>17</v>
      </c>
      <c r="C46" s="8">
        <v>76383.84</v>
      </c>
      <c r="D46" s="8">
        <v>81482.96</v>
      </c>
      <c r="E46" s="8">
        <v>57332.88</v>
      </c>
      <c r="F46" s="8">
        <v>55117.59</v>
      </c>
      <c r="G46" s="8">
        <v>123428.36</v>
      </c>
      <c r="H46" s="8">
        <v>10288.36</v>
      </c>
      <c r="I46" s="8">
        <v>13172.19</v>
      </c>
    </row>
    <row r="47" s="1" customFormat="1" ht="4.5" customHeight="1"/>
    <row r="48" spans="1:9" ht="11.25" customHeight="1">
      <c r="A48"/>
      <c r="B48" s="4" t="s">
        <v>26</v>
      </c>
      <c r="C48" s="6">
        <v>7754.31</v>
      </c>
      <c r="D48" s="6">
        <v>100602.23</v>
      </c>
      <c r="E48" s="6">
        <v>831476.41</v>
      </c>
      <c r="F48" s="6">
        <f>F49+F50</f>
        <v>576582.72</v>
      </c>
      <c r="G48" s="6">
        <v>677184.95</v>
      </c>
      <c r="H48" s="6">
        <v>162045.77</v>
      </c>
      <c r="I48" s="6">
        <f>I49+I50</f>
        <v>0</v>
      </c>
    </row>
    <row r="49" spans="1:9" ht="11.25" customHeight="1" outlineLevel="1">
      <c r="A49"/>
      <c r="B49" s="7" t="s">
        <v>16</v>
      </c>
      <c r="C49" s="8">
        <v>68194.42</v>
      </c>
      <c r="D49" s="8">
        <v>173559.58</v>
      </c>
      <c r="E49" s="8">
        <v>672581.95</v>
      </c>
      <c r="F49" s="8">
        <v>441544.72</v>
      </c>
      <c r="G49" s="8">
        <v>615104.3</v>
      </c>
      <c r="H49" s="8">
        <v>125672.07</v>
      </c>
      <c r="I49" s="8">
        <v>0</v>
      </c>
    </row>
    <row r="50" spans="1:9" ht="11.25" customHeight="1" outlineLevel="1">
      <c r="A50"/>
      <c r="B50" s="7" t="s">
        <v>17</v>
      </c>
      <c r="C50" s="8">
        <v>-60440.11</v>
      </c>
      <c r="D50" s="8">
        <v>-72957.35</v>
      </c>
      <c r="E50" s="8">
        <v>158894.46</v>
      </c>
      <c r="F50" s="8">
        <v>135038</v>
      </c>
      <c r="G50" s="8">
        <v>62080.65</v>
      </c>
      <c r="H50" s="8">
        <v>36373.7</v>
      </c>
      <c r="I50" s="8">
        <v>0</v>
      </c>
    </row>
    <row r="51" s="1" customFormat="1" ht="4.5" customHeight="1"/>
    <row r="52" spans="1:9" ht="11.25" customHeight="1">
      <c r="A52"/>
      <c r="B52" s="4" t="s">
        <v>27</v>
      </c>
      <c r="C52" s="6">
        <v>-145813.21</v>
      </c>
      <c r="D52" s="6">
        <v>-163277.02</v>
      </c>
      <c r="E52" s="6">
        <v>464014.73</v>
      </c>
      <c r="F52" s="6">
        <v>530075.33</v>
      </c>
      <c r="G52" s="6">
        <v>436306.78</v>
      </c>
      <c r="H52" s="6">
        <v>-118105.26</v>
      </c>
      <c r="I52" s="6">
        <v>-69508.47</v>
      </c>
    </row>
    <row r="53" spans="1:9" ht="11.25" customHeight="1" outlineLevel="1">
      <c r="A53"/>
      <c r="B53" s="7" t="s">
        <v>16</v>
      </c>
      <c r="C53" s="8">
        <v>-68625.04</v>
      </c>
      <c r="D53" s="8">
        <v>-114679.03</v>
      </c>
      <c r="E53" s="8">
        <v>375462.07</v>
      </c>
      <c r="F53" s="8">
        <v>436210.18</v>
      </c>
      <c r="G53" s="8">
        <v>383252.83</v>
      </c>
      <c r="H53" s="8">
        <v>-76415.8</v>
      </c>
      <c r="I53" s="8">
        <v>-61721.68</v>
      </c>
    </row>
    <row r="54" spans="1:9" ht="11.25" customHeight="1" outlineLevel="1">
      <c r="A54"/>
      <c r="B54" s="7" t="s">
        <v>17</v>
      </c>
      <c r="C54" s="8">
        <v>-77188.17</v>
      </c>
      <c r="D54" s="8">
        <v>-48597.99</v>
      </c>
      <c r="E54" s="8">
        <v>88552.66</v>
      </c>
      <c r="F54" s="8">
        <v>93865.15</v>
      </c>
      <c r="G54" s="8">
        <v>53053.95</v>
      </c>
      <c r="H54" s="8">
        <v>-41689.46</v>
      </c>
      <c r="I54" s="8">
        <v>-7786.79</v>
      </c>
    </row>
    <row r="55" s="1" customFormat="1" ht="4.5" customHeight="1"/>
    <row r="56" spans="1:9" ht="11.25" customHeight="1">
      <c r="A56"/>
      <c r="B56" s="4" t="s">
        <v>28</v>
      </c>
      <c r="C56" s="6">
        <v>-11496.36</v>
      </c>
      <c r="D56" s="6">
        <v>-32909.19</v>
      </c>
      <c r="E56" s="6">
        <v>132380</v>
      </c>
      <c r="F56" s="6">
        <f>F57+F58</f>
        <v>141571.66</v>
      </c>
      <c r="G56" s="6">
        <v>256461.57</v>
      </c>
      <c r="H56" s="6">
        <v>-135577.93</v>
      </c>
      <c r="I56" s="6">
        <f>I57+I58</f>
        <v>-147799.1</v>
      </c>
    </row>
    <row r="57" spans="1:9" ht="11.25" customHeight="1" outlineLevel="1">
      <c r="A57"/>
      <c r="B57" s="7" t="s">
        <v>16</v>
      </c>
      <c r="C57" s="8">
        <v>-81209.59</v>
      </c>
      <c r="D57" s="8">
        <v>-95297.3</v>
      </c>
      <c r="E57" s="8">
        <v>102197.5</v>
      </c>
      <c r="F57" s="8">
        <v>111710.21</v>
      </c>
      <c r="G57" s="8">
        <v>164212.01</v>
      </c>
      <c r="H57" s="8">
        <v>-143224.1</v>
      </c>
      <c r="I57" s="8">
        <v>-147799.1</v>
      </c>
    </row>
    <row r="58" spans="1:9" ht="11.25" customHeight="1" outlineLevel="1">
      <c r="A58"/>
      <c r="B58" s="7" t="s">
        <v>17</v>
      </c>
      <c r="C58" s="8">
        <v>69713.23</v>
      </c>
      <c r="D58" s="8">
        <v>62388.11</v>
      </c>
      <c r="E58" s="8">
        <v>30182.5</v>
      </c>
      <c r="F58" s="8">
        <v>29861.45</v>
      </c>
      <c r="G58" s="8">
        <v>92249.56</v>
      </c>
      <c r="H58" s="8">
        <v>7646.17</v>
      </c>
      <c r="I58" s="8">
        <v>0</v>
      </c>
    </row>
    <row r="59" s="1" customFormat="1" ht="4.5" customHeight="1"/>
    <row r="60" spans="1:9" ht="11.25" customHeight="1">
      <c r="A60"/>
      <c r="B60" s="4" t="s">
        <v>29</v>
      </c>
      <c r="C60" s="6">
        <v>-55916.89</v>
      </c>
      <c r="D60" s="6">
        <v>-37429.76</v>
      </c>
      <c r="E60" s="6">
        <v>385828.56</v>
      </c>
      <c r="F60" s="6">
        <v>402747.56</v>
      </c>
      <c r="G60" s="6">
        <v>474791.07</v>
      </c>
      <c r="H60" s="6">
        <v>-144879.4</v>
      </c>
      <c r="I60" s="6">
        <v>-109473.27</v>
      </c>
    </row>
    <row r="61" spans="1:9" ht="11.25" customHeight="1" outlineLevel="1">
      <c r="A61"/>
      <c r="B61" s="7" t="s">
        <v>16</v>
      </c>
      <c r="C61" s="8">
        <v>7850.73</v>
      </c>
      <c r="D61" s="8">
        <v>16940.19</v>
      </c>
      <c r="E61" s="8">
        <v>302427.76</v>
      </c>
      <c r="F61" s="8">
        <v>322314.87</v>
      </c>
      <c r="G61" s="8">
        <v>310937.8</v>
      </c>
      <c r="H61" s="9">
        <v>-659.31</v>
      </c>
      <c r="I61" s="8">
        <v>28317.26</v>
      </c>
    </row>
    <row r="62" spans="1:9" ht="11.25" customHeight="1" outlineLevel="1">
      <c r="A62"/>
      <c r="B62" s="7" t="s">
        <v>17</v>
      </c>
      <c r="C62" s="8">
        <v>-63767.62</v>
      </c>
      <c r="D62" s="8">
        <v>-54369.95</v>
      </c>
      <c r="E62" s="8">
        <v>83400.8</v>
      </c>
      <c r="F62" s="8">
        <v>80432.69</v>
      </c>
      <c r="G62" s="8">
        <v>163853.27</v>
      </c>
      <c r="H62" s="8">
        <v>-144220.09</v>
      </c>
      <c r="I62" s="8">
        <v>-137790.53</v>
      </c>
    </row>
    <row r="63" s="1" customFormat="1" ht="4.5" customHeight="1"/>
    <row r="64" spans="1:9" ht="11.25" customHeight="1">
      <c r="A64"/>
      <c r="B64" s="4" t="s">
        <v>30</v>
      </c>
      <c r="C64" s="6">
        <v>-177984.33</v>
      </c>
      <c r="D64" s="6">
        <v>-152820.44</v>
      </c>
      <c r="E64" s="6">
        <v>217020.76</v>
      </c>
      <c r="F64" s="6">
        <v>267571.59</v>
      </c>
      <c r="G64" s="6">
        <v>191070.51</v>
      </c>
      <c r="H64" s="6">
        <v>-152034.08</v>
      </c>
      <c r="I64" s="6">
        <v>-76319.36</v>
      </c>
    </row>
    <row r="65" spans="1:9" ht="11.25" customHeight="1" outlineLevel="1">
      <c r="A65"/>
      <c r="B65" s="7" t="s">
        <v>16</v>
      </c>
      <c r="C65" s="8">
        <v>-92781.92</v>
      </c>
      <c r="D65" s="8">
        <v>-60635.76</v>
      </c>
      <c r="E65" s="8">
        <v>175477.18</v>
      </c>
      <c r="F65" s="8">
        <v>227517.41</v>
      </c>
      <c r="G65" s="8">
        <v>187286.74</v>
      </c>
      <c r="H65" s="8">
        <v>-104591.48</v>
      </c>
      <c r="I65" s="8">
        <v>-20405.09</v>
      </c>
    </row>
    <row r="66" spans="1:9" ht="11.25" customHeight="1" outlineLevel="1">
      <c r="A66"/>
      <c r="B66" s="7" t="s">
        <v>17</v>
      </c>
      <c r="C66" s="8">
        <v>-85202.41</v>
      </c>
      <c r="D66" s="8">
        <v>-92184.68</v>
      </c>
      <c r="E66" s="8">
        <v>41543.58</v>
      </c>
      <c r="F66" s="8">
        <v>40054.18</v>
      </c>
      <c r="G66" s="8">
        <v>3783.77</v>
      </c>
      <c r="H66" s="8">
        <v>-47442.6</v>
      </c>
      <c r="I66" s="8">
        <v>-55914.27</v>
      </c>
    </row>
    <row r="67" s="1" customFormat="1" ht="4.5" customHeight="1"/>
    <row r="68" spans="1:9" ht="11.25" customHeight="1">
      <c r="A68"/>
      <c r="B68" s="4" t="s">
        <v>31</v>
      </c>
      <c r="C68" s="6">
        <v>35791</v>
      </c>
      <c r="D68" s="6">
        <v>32951.52</v>
      </c>
      <c r="E68" s="6">
        <v>581426.47</v>
      </c>
      <c r="F68" s="6">
        <f>F69+F70+F71</f>
        <v>412640.61</v>
      </c>
      <c r="G68" s="6">
        <v>445592.13</v>
      </c>
      <c r="H68" s="6">
        <v>171625.34</v>
      </c>
      <c r="I68" s="6">
        <f>I69+I70+I71</f>
        <v>0</v>
      </c>
    </row>
    <row r="69" spans="1:9" ht="11.25" customHeight="1" outlineLevel="1">
      <c r="A69"/>
      <c r="B69" s="7"/>
      <c r="C69" s="8">
        <v>105168.49</v>
      </c>
      <c r="D69" s="8">
        <v>109708.51</v>
      </c>
      <c r="E69" s="8">
        <v>-105168.49</v>
      </c>
      <c r="F69" s="8">
        <v>-109708.51</v>
      </c>
      <c r="G69" s="10"/>
      <c r="H69" s="10"/>
      <c r="I69" s="10"/>
    </row>
    <row r="70" spans="1:9" ht="11.25" customHeight="1" outlineLevel="1">
      <c r="A70"/>
      <c r="B70" s="7" t="s">
        <v>16</v>
      </c>
      <c r="C70" s="8">
        <v>-9044.96</v>
      </c>
      <c r="D70" s="8">
        <v>-40024.58</v>
      </c>
      <c r="E70" s="8">
        <v>601978.1</v>
      </c>
      <c r="F70" s="8">
        <v>447232.35</v>
      </c>
      <c r="G70" s="8">
        <v>407207.77</v>
      </c>
      <c r="H70" s="8">
        <v>185725.37</v>
      </c>
      <c r="I70" s="8">
        <v>0</v>
      </c>
    </row>
    <row r="71" spans="1:9" ht="11.25" customHeight="1" outlineLevel="1">
      <c r="A71"/>
      <c r="B71" s="7" t="s">
        <v>17</v>
      </c>
      <c r="C71" s="8">
        <v>-60332.53</v>
      </c>
      <c r="D71" s="8">
        <v>-36732.41</v>
      </c>
      <c r="E71" s="8">
        <v>84616.86</v>
      </c>
      <c r="F71" s="8">
        <v>75116.77</v>
      </c>
      <c r="G71" s="8">
        <v>38384.36</v>
      </c>
      <c r="H71" s="8">
        <v>-14100.03</v>
      </c>
      <c r="I71" s="8">
        <v>0</v>
      </c>
    </row>
    <row r="72" s="1" customFormat="1" ht="4.5" customHeight="1"/>
    <row r="73" spans="1:9" ht="11.25" customHeight="1">
      <c r="A73"/>
      <c r="B73" s="4" t="s">
        <v>32</v>
      </c>
      <c r="C73" s="6">
        <v>-163070.57</v>
      </c>
      <c r="D73" s="6">
        <v>-136928.51</v>
      </c>
      <c r="E73" s="6">
        <v>917728.84</v>
      </c>
      <c r="F73" s="6">
        <v>840396.59</v>
      </c>
      <c r="G73" s="6">
        <v>786376.61</v>
      </c>
      <c r="H73" s="6">
        <v>-31718.34</v>
      </c>
      <c r="I73" s="6">
        <v>-82908.53</v>
      </c>
    </row>
    <row r="74" spans="1:9" ht="11.25" customHeight="1" outlineLevel="1">
      <c r="A74"/>
      <c r="B74" s="7" t="s">
        <v>16</v>
      </c>
      <c r="C74" s="8">
        <v>-181562.59</v>
      </c>
      <c r="D74" s="8">
        <v>-186447.57</v>
      </c>
      <c r="E74" s="8">
        <v>743060.25</v>
      </c>
      <c r="F74" s="8">
        <v>682889.28</v>
      </c>
      <c r="G74" s="8">
        <v>722678.94</v>
      </c>
      <c r="H74" s="8">
        <v>-161181.28</v>
      </c>
      <c r="I74" s="8">
        <v>-226237.23</v>
      </c>
    </row>
    <row r="75" spans="1:9" ht="11.25" customHeight="1" outlineLevel="1">
      <c r="A75"/>
      <c r="B75" s="7" t="s">
        <v>17</v>
      </c>
      <c r="C75" s="8">
        <v>18492.02</v>
      </c>
      <c r="D75" s="8">
        <v>49519.06</v>
      </c>
      <c r="E75" s="8">
        <v>174668.59</v>
      </c>
      <c r="F75" s="8">
        <v>157507.31</v>
      </c>
      <c r="G75" s="8">
        <v>63697.67</v>
      </c>
      <c r="H75" s="8">
        <v>129462.94</v>
      </c>
      <c r="I75" s="8">
        <v>143328.7</v>
      </c>
    </row>
    <row r="76" s="1" customFormat="1" ht="4.5" customHeight="1"/>
    <row r="77" spans="1:9" ht="11.25" customHeight="1">
      <c r="A77"/>
      <c r="B77" s="4" t="s">
        <v>33</v>
      </c>
      <c r="C77" s="6">
        <v>-4400.32</v>
      </c>
      <c r="D77" s="6">
        <v>-82480.2</v>
      </c>
      <c r="E77" s="6">
        <v>273576.19</v>
      </c>
      <c r="F77" s="6">
        <v>258498.02</v>
      </c>
      <c r="G77" s="6">
        <v>262580.04</v>
      </c>
      <c r="H77" s="6">
        <v>6595.83</v>
      </c>
      <c r="I77" s="6">
        <v>-86562.22</v>
      </c>
    </row>
    <row r="78" spans="1:9" ht="11.25" customHeight="1" outlineLevel="1">
      <c r="A78"/>
      <c r="B78" s="7" t="s">
        <v>16</v>
      </c>
      <c r="C78" s="8">
        <v>-36233.01</v>
      </c>
      <c r="D78" s="8">
        <v>-102717.51</v>
      </c>
      <c r="E78" s="8">
        <v>220923.22</v>
      </c>
      <c r="F78" s="8">
        <v>212195.31</v>
      </c>
      <c r="G78" s="8">
        <v>226932.24</v>
      </c>
      <c r="H78" s="8">
        <v>-42242.03</v>
      </c>
      <c r="I78" s="8">
        <v>-117454.44</v>
      </c>
    </row>
    <row r="79" spans="1:9" ht="11.25" customHeight="1" outlineLevel="1">
      <c r="A79"/>
      <c r="B79" s="7" t="s">
        <v>17</v>
      </c>
      <c r="C79" s="8">
        <v>31832.69</v>
      </c>
      <c r="D79" s="8">
        <v>20237.31</v>
      </c>
      <c r="E79" s="8">
        <v>52652.97</v>
      </c>
      <c r="F79" s="8">
        <v>46302.71</v>
      </c>
      <c r="G79" s="8">
        <v>35647.8</v>
      </c>
      <c r="H79" s="8">
        <v>48837.86</v>
      </c>
      <c r="I79" s="8">
        <v>30892.22</v>
      </c>
    </row>
    <row r="80" s="1" customFormat="1" ht="4.5" customHeight="1"/>
    <row r="81" spans="1:9" ht="11.25" customHeight="1">
      <c r="A81"/>
      <c r="B81" s="4" t="s">
        <v>34</v>
      </c>
      <c r="C81" s="6">
        <v>-124777.2</v>
      </c>
      <c r="D81" s="6">
        <v>-247327.59</v>
      </c>
      <c r="E81" s="6">
        <v>557971.8</v>
      </c>
      <c r="F81" s="6">
        <f>F82+F83</f>
        <v>494593.24</v>
      </c>
      <c r="G81" s="6">
        <v>533427.12</v>
      </c>
      <c r="H81" s="6">
        <v>-100232.52</v>
      </c>
      <c r="I81" s="6">
        <f>I82+I83</f>
        <v>-286161.47</v>
      </c>
    </row>
    <row r="82" spans="1:9" ht="11.25" customHeight="1" outlineLevel="1">
      <c r="A82"/>
      <c r="B82" s="7" t="s">
        <v>16</v>
      </c>
      <c r="C82" s="8">
        <v>-129444.14</v>
      </c>
      <c r="D82" s="8">
        <v>-228442.37</v>
      </c>
      <c r="E82" s="8">
        <v>447126.16</v>
      </c>
      <c r="F82" s="8">
        <v>416869.13</v>
      </c>
      <c r="G82" s="8">
        <v>474588.23</v>
      </c>
      <c r="H82" s="8">
        <v>-156906.21</v>
      </c>
      <c r="I82" s="8">
        <v>-286161.47</v>
      </c>
    </row>
    <row r="83" spans="1:9" ht="11.25" customHeight="1" outlineLevel="1">
      <c r="A83"/>
      <c r="B83" s="7" t="s">
        <v>17</v>
      </c>
      <c r="C83" s="8">
        <v>4666.94</v>
      </c>
      <c r="D83" s="8">
        <v>-18885.22</v>
      </c>
      <c r="E83" s="8">
        <v>110845.64</v>
      </c>
      <c r="F83" s="8">
        <v>77724.11</v>
      </c>
      <c r="G83" s="8">
        <v>58838.89</v>
      </c>
      <c r="H83" s="8">
        <v>56673.69</v>
      </c>
      <c r="I83" s="8">
        <v>0</v>
      </c>
    </row>
    <row r="84" s="1" customFormat="1" ht="4.5" customHeight="1"/>
    <row r="85" spans="1:9" ht="11.25" customHeight="1">
      <c r="A85"/>
      <c r="B85" s="4" t="s">
        <v>35</v>
      </c>
      <c r="C85" s="6">
        <v>-206909.48</v>
      </c>
      <c r="D85" s="6">
        <v>-298079.06</v>
      </c>
      <c r="E85" s="6">
        <v>612938.91</v>
      </c>
      <c r="F85" s="6">
        <v>580720.46</v>
      </c>
      <c r="G85" s="6">
        <v>619767.67</v>
      </c>
      <c r="H85" s="6">
        <v>-213738.24</v>
      </c>
      <c r="I85" s="6">
        <v>-337126.27</v>
      </c>
    </row>
    <row r="86" spans="1:9" ht="11.25" customHeight="1" outlineLevel="1">
      <c r="A86"/>
      <c r="B86" s="7" t="s">
        <v>16</v>
      </c>
      <c r="C86" s="8">
        <v>-158353.47</v>
      </c>
      <c r="D86" s="8">
        <v>-248881.77</v>
      </c>
      <c r="E86" s="8">
        <v>495882.57</v>
      </c>
      <c r="F86" s="8">
        <v>471305.32</v>
      </c>
      <c r="G86" s="8">
        <v>475667.2</v>
      </c>
      <c r="H86" s="8">
        <v>-138138.1</v>
      </c>
      <c r="I86" s="8">
        <v>-253243.65</v>
      </c>
    </row>
    <row r="87" spans="1:9" ht="11.25" customHeight="1" outlineLevel="1">
      <c r="A87"/>
      <c r="B87" s="7" t="s">
        <v>17</v>
      </c>
      <c r="C87" s="8">
        <v>-48556.01</v>
      </c>
      <c r="D87" s="8">
        <v>-49197.29</v>
      </c>
      <c r="E87" s="8">
        <v>117056.34</v>
      </c>
      <c r="F87" s="8">
        <v>109415.14</v>
      </c>
      <c r="G87" s="8">
        <v>144100.47</v>
      </c>
      <c r="H87" s="8">
        <v>-75600.14</v>
      </c>
      <c r="I87" s="8">
        <v>-83882.62</v>
      </c>
    </row>
    <row r="88" s="1" customFormat="1" ht="4.5" customHeight="1"/>
    <row r="89" spans="1:9" ht="11.25" customHeight="1">
      <c r="A89"/>
      <c r="B89" s="4" t="s">
        <v>36</v>
      </c>
      <c r="C89" s="6">
        <v>-3957.8</v>
      </c>
      <c r="D89" s="6">
        <v>-36056.28</v>
      </c>
      <c r="E89" s="6">
        <v>395622.53</v>
      </c>
      <c r="F89" s="6">
        <f>F90+F91</f>
        <v>417390.37</v>
      </c>
      <c r="G89" s="6">
        <v>406235.59</v>
      </c>
      <c r="H89" s="6">
        <v>-14570.86</v>
      </c>
      <c r="I89" s="6">
        <f>I90+I91</f>
        <v>-24901.5</v>
      </c>
    </row>
    <row r="90" spans="1:9" ht="11.25" customHeight="1" outlineLevel="1">
      <c r="A90"/>
      <c r="B90" s="7" t="s">
        <v>16</v>
      </c>
      <c r="C90" s="8">
        <v>46742.59</v>
      </c>
      <c r="D90" s="8">
        <v>8361.96</v>
      </c>
      <c r="E90" s="8">
        <v>320118.61</v>
      </c>
      <c r="F90" s="8">
        <v>334009.13</v>
      </c>
      <c r="G90" s="8">
        <v>342371.09</v>
      </c>
      <c r="H90" s="8">
        <v>24490.11</v>
      </c>
      <c r="I90" s="8">
        <v>0</v>
      </c>
    </row>
    <row r="91" spans="1:9" ht="11.25" customHeight="1" outlineLevel="1">
      <c r="A91"/>
      <c r="B91" s="7" t="s">
        <v>17</v>
      </c>
      <c r="C91" s="8">
        <v>-50700.39</v>
      </c>
      <c r="D91" s="8">
        <v>-44418.24</v>
      </c>
      <c r="E91" s="8">
        <v>75503.92</v>
      </c>
      <c r="F91" s="8">
        <v>83381.24</v>
      </c>
      <c r="G91" s="8">
        <v>63864.5</v>
      </c>
      <c r="H91" s="8">
        <v>-39060.97</v>
      </c>
      <c r="I91" s="8">
        <v>-24901.5</v>
      </c>
    </row>
    <row r="92" s="1" customFormat="1" ht="4.5" customHeight="1"/>
    <row r="93" spans="1:9" ht="11.25" customHeight="1">
      <c r="A93"/>
      <c r="B93" s="4" t="s">
        <v>37</v>
      </c>
      <c r="C93" s="6">
        <v>116494.09</v>
      </c>
      <c r="D93" s="6">
        <v>139382.87</v>
      </c>
      <c r="E93" s="6">
        <v>530382</v>
      </c>
      <c r="F93" s="6">
        <f>F94+F95</f>
        <v>431887.13</v>
      </c>
      <c r="G93" s="6">
        <v>633300.5</v>
      </c>
      <c r="H93" s="6">
        <v>13575.59</v>
      </c>
      <c r="I93" s="6">
        <f>I94+I95</f>
        <v>-62030.5</v>
      </c>
    </row>
    <row r="94" spans="1:9" ht="11.25" customHeight="1" outlineLevel="1">
      <c r="A94"/>
      <c r="B94" s="7" t="s">
        <v>16</v>
      </c>
      <c r="C94" s="8">
        <v>32385.85</v>
      </c>
      <c r="D94" s="8">
        <v>68191.92</v>
      </c>
      <c r="E94" s="8">
        <v>382872.6</v>
      </c>
      <c r="F94" s="8">
        <v>290177.77</v>
      </c>
      <c r="G94" s="8">
        <v>358369.69</v>
      </c>
      <c r="H94" s="8">
        <v>56888.76</v>
      </c>
      <c r="I94" s="8">
        <v>0</v>
      </c>
    </row>
    <row r="95" spans="1:9" ht="11.25" customHeight="1" outlineLevel="1">
      <c r="A95"/>
      <c r="B95" s="7" t="s">
        <v>17</v>
      </c>
      <c r="C95" s="8">
        <v>84108.24</v>
      </c>
      <c r="D95" s="8">
        <v>71190.95</v>
      </c>
      <c r="E95" s="8">
        <v>147509.4</v>
      </c>
      <c r="F95" s="8">
        <v>141709.36</v>
      </c>
      <c r="G95" s="8">
        <v>274930.81</v>
      </c>
      <c r="H95" s="8">
        <v>-43313.17</v>
      </c>
      <c r="I95" s="8">
        <v>-62030.5</v>
      </c>
    </row>
    <row r="96" s="1" customFormat="1" ht="4.5" customHeight="1"/>
    <row r="97" spans="1:9" ht="11.25" customHeight="1">
      <c r="A97"/>
      <c r="B97" s="4" t="s">
        <v>38</v>
      </c>
      <c r="C97" s="6">
        <v>-171223.2</v>
      </c>
      <c r="D97" s="6">
        <v>-109811.92</v>
      </c>
      <c r="E97" s="6">
        <v>176803.36</v>
      </c>
      <c r="F97" s="6">
        <f>F98+F99</f>
        <v>135794.03</v>
      </c>
      <c r="G97" s="6">
        <v>339272.19</v>
      </c>
      <c r="H97" s="6">
        <v>-333692.03</v>
      </c>
      <c r="I97" s="6">
        <f>I98+I99</f>
        <v>-313290.08</v>
      </c>
    </row>
    <row r="98" spans="1:9" ht="11.25" customHeight="1" outlineLevel="1">
      <c r="A98"/>
      <c r="B98" s="7" t="s">
        <v>16</v>
      </c>
      <c r="C98" s="8">
        <v>-243797.7</v>
      </c>
      <c r="D98" s="8">
        <v>-178730.61</v>
      </c>
      <c r="E98" s="8">
        <v>136476.24</v>
      </c>
      <c r="F98" s="8">
        <v>173018.29</v>
      </c>
      <c r="G98" s="8">
        <v>307577.76</v>
      </c>
      <c r="H98" s="8">
        <v>-414899.22</v>
      </c>
      <c r="I98" s="8">
        <v>-313290.08</v>
      </c>
    </row>
    <row r="99" spans="1:9" ht="11.25" customHeight="1" outlineLevel="1">
      <c r="A99"/>
      <c r="B99" s="7" t="s">
        <v>17</v>
      </c>
      <c r="C99" s="8">
        <v>72574.5</v>
      </c>
      <c r="D99" s="8">
        <v>68918.69</v>
      </c>
      <c r="E99" s="8">
        <v>40327.12</v>
      </c>
      <c r="F99" s="8">
        <v>-37224.26</v>
      </c>
      <c r="G99" s="8">
        <v>31694.43</v>
      </c>
      <c r="H99" s="8">
        <v>81207.19</v>
      </c>
      <c r="I99" s="8">
        <v>0</v>
      </c>
    </row>
    <row r="100" s="1" customFormat="1" ht="4.5" customHeight="1"/>
    <row r="101" spans="1:9" ht="11.25" customHeight="1">
      <c r="A101"/>
      <c r="B101" s="4" t="s">
        <v>39</v>
      </c>
      <c r="C101" s="6">
        <v>-34387.98</v>
      </c>
      <c r="D101" s="6">
        <v>20162.36</v>
      </c>
      <c r="E101" s="6">
        <v>370879.72</v>
      </c>
      <c r="F101" s="6">
        <f>F102+F103</f>
        <v>393078.14</v>
      </c>
      <c r="G101" s="6">
        <v>454890.11</v>
      </c>
      <c r="H101" s="6">
        <v>-118398.37</v>
      </c>
      <c r="I101" s="6">
        <f>I102+I103</f>
        <v>-41649.61</v>
      </c>
    </row>
    <row r="102" spans="1:9" ht="11.25" customHeight="1" outlineLevel="1">
      <c r="A102"/>
      <c r="B102" s="7" t="s">
        <v>16</v>
      </c>
      <c r="C102" s="8">
        <v>-68197.3</v>
      </c>
      <c r="D102" s="8">
        <v>-21406.23</v>
      </c>
      <c r="E102" s="8">
        <v>280009.38</v>
      </c>
      <c r="F102" s="8">
        <v>357736.37</v>
      </c>
      <c r="G102" s="8">
        <v>377979.75</v>
      </c>
      <c r="H102" s="8">
        <v>-166167.67</v>
      </c>
      <c r="I102" s="8">
        <v>-41649.61</v>
      </c>
    </row>
    <row r="103" spans="1:9" ht="11.25" customHeight="1" outlineLevel="1">
      <c r="A103"/>
      <c r="B103" s="7" t="s">
        <v>17</v>
      </c>
      <c r="C103" s="8">
        <v>33809.32</v>
      </c>
      <c r="D103" s="8">
        <v>41568.59</v>
      </c>
      <c r="E103" s="8">
        <v>90870.34</v>
      </c>
      <c r="F103" s="8">
        <v>35341.77</v>
      </c>
      <c r="G103" s="8">
        <v>76910.36</v>
      </c>
      <c r="H103" s="8">
        <v>47769.3</v>
      </c>
      <c r="I103" s="8">
        <v>0</v>
      </c>
    </row>
    <row r="104" s="1" customFormat="1" ht="4.5" customHeight="1"/>
    <row r="105" spans="1:9" ht="11.25" customHeight="1">
      <c r="A105"/>
      <c r="B105" s="4" t="s">
        <v>40</v>
      </c>
      <c r="C105" s="6">
        <v>7263.92</v>
      </c>
      <c r="D105" s="6">
        <v>-20569.2</v>
      </c>
      <c r="E105" s="11"/>
      <c r="F105" s="6">
        <f>F106+F107</f>
        <v>2715.25</v>
      </c>
      <c r="G105" s="11"/>
      <c r="H105" s="6">
        <v>7263.92</v>
      </c>
      <c r="I105" s="6">
        <f>I106+I107</f>
        <v>-17853.95</v>
      </c>
    </row>
    <row r="106" spans="1:9" ht="11.25" customHeight="1" outlineLevel="1">
      <c r="A106"/>
      <c r="B106" s="7" t="s">
        <v>16</v>
      </c>
      <c r="C106" s="8">
        <v>-29854.84</v>
      </c>
      <c r="D106" s="8">
        <v>-51292.3</v>
      </c>
      <c r="E106" s="8">
        <v>37118.76</v>
      </c>
      <c r="F106" s="8">
        <v>33438.35</v>
      </c>
      <c r="G106" s="10"/>
      <c r="H106" s="8">
        <v>7263.92</v>
      </c>
      <c r="I106" s="8">
        <v>-17853.95</v>
      </c>
    </row>
    <row r="107" spans="1:9" ht="11.25" customHeight="1" outlineLevel="1">
      <c r="A107"/>
      <c r="B107" s="7" t="s">
        <v>17</v>
      </c>
      <c r="C107" s="8">
        <v>37118.76</v>
      </c>
      <c r="D107" s="8">
        <v>30723.1</v>
      </c>
      <c r="E107" s="8">
        <v>-37118.76</v>
      </c>
      <c r="F107" s="8">
        <v>-30723.1</v>
      </c>
      <c r="G107" s="10"/>
      <c r="H107" s="10"/>
      <c r="I107" s="9">
        <v>0</v>
      </c>
    </row>
    <row r="108" s="1" customFormat="1" ht="4.5" customHeight="1"/>
    <row r="109" spans="1:9" ht="11.25" customHeight="1">
      <c r="A109"/>
      <c r="B109" s="4" t="s">
        <v>41</v>
      </c>
      <c r="C109" s="6">
        <v>-314539.28</v>
      </c>
      <c r="D109" s="6">
        <v>-97775.48</v>
      </c>
      <c r="E109" s="6">
        <v>599629.62</v>
      </c>
      <c r="F109" s="6">
        <v>613291.27</v>
      </c>
      <c r="G109" s="6">
        <v>1061992.17</v>
      </c>
      <c r="H109" s="6">
        <v>-776901.83</v>
      </c>
      <c r="I109" s="6">
        <v>-546476.38</v>
      </c>
    </row>
    <row r="110" spans="1:9" ht="11.25" customHeight="1" outlineLevel="1">
      <c r="A110"/>
      <c r="B110" s="7" t="s">
        <v>16</v>
      </c>
      <c r="C110" s="8">
        <v>-470281.14</v>
      </c>
      <c r="D110" s="8">
        <v>-356239.58</v>
      </c>
      <c r="E110" s="8">
        <v>461767.13</v>
      </c>
      <c r="F110" s="8">
        <v>486210.92</v>
      </c>
      <c r="G110" s="8">
        <v>750867.94</v>
      </c>
      <c r="H110" s="8">
        <v>-759381.95</v>
      </c>
      <c r="I110" s="8">
        <v>-620896.6</v>
      </c>
    </row>
    <row r="111" spans="1:9" ht="11.25" customHeight="1" outlineLevel="1">
      <c r="A111"/>
      <c r="B111" s="7" t="s">
        <v>17</v>
      </c>
      <c r="C111" s="8">
        <v>155741.86</v>
      </c>
      <c r="D111" s="8">
        <v>258464.1</v>
      </c>
      <c r="E111" s="8">
        <v>137862.49</v>
      </c>
      <c r="F111" s="8">
        <v>127080.35</v>
      </c>
      <c r="G111" s="8">
        <v>311124.23</v>
      </c>
      <c r="H111" s="8">
        <v>-17519.88</v>
      </c>
      <c r="I111" s="8">
        <v>74420.22</v>
      </c>
    </row>
    <row r="112" s="1" customFormat="1" ht="4.5" customHeight="1"/>
    <row r="113" spans="1:9" ht="11.25" customHeight="1">
      <c r="A113"/>
      <c r="B113" s="4" t="s">
        <v>42</v>
      </c>
      <c r="C113" s="6">
        <v>38022.88</v>
      </c>
      <c r="D113" s="6">
        <v>-27693.06</v>
      </c>
      <c r="E113" s="6">
        <v>386098.3</v>
      </c>
      <c r="F113" s="6">
        <f>F114+F115</f>
        <v>341983.94</v>
      </c>
      <c r="G113" s="6">
        <v>388142</v>
      </c>
      <c r="H113" s="6">
        <v>35979.18</v>
      </c>
      <c r="I113" s="6">
        <f>I114+I115</f>
        <v>-73851.12</v>
      </c>
    </row>
    <row r="114" spans="1:9" ht="11.25" customHeight="1" outlineLevel="1">
      <c r="A114"/>
      <c r="B114" s="7" t="s">
        <v>16</v>
      </c>
      <c r="C114" s="8">
        <v>-48925.35</v>
      </c>
      <c r="D114" s="8">
        <v>-99091.56</v>
      </c>
      <c r="E114" s="8">
        <v>312402.3</v>
      </c>
      <c r="F114" s="8">
        <v>325173.7</v>
      </c>
      <c r="G114" s="8">
        <v>299933.26</v>
      </c>
      <c r="H114" s="8">
        <v>-36456.31</v>
      </c>
      <c r="I114" s="8">
        <v>-73851.12</v>
      </c>
    </row>
    <row r="115" spans="1:9" ht="11.25" customHeight="1" outlineLevel="1">
      <c r="A115"/>
      <c r="B115" s="7" t="s">
        <v>17</v>
      </c>
      <c r="C115" s="8">
        <v>86948.23</v>
      </c>
      <c r="D115" s="8">
        <v>71398.5</v>
      </c>
      <c r="E115" s="8">
        <v>73696</v>
      </c>
      <c r="F115" s="8">
        <v>16810.24</v>
      </c>
      <c r="G115" s="8">
        <v>88208.74</v>
      </c>
      <c r="H115" s="8">
        <v>72435.49</v>
      </c>
      <c r="I115" s="8">
        <v>0</v>
      </c>
    </row>
    <row r="116" s="1" customFormat="1" ht="4.5" customHeight="1"/>
    <row r="117" spans="1:9" ht="11.25" customHeight="1">
      <c r="A117"/>
      <c r="B117" s="4" t="s">
        <v>43</v>
      </c>
      <c r="C117" s="6">
        <v>-192735.16</v>
      </c>
      <c r="D117" s="6">
        <v>-114123.67</v>
      </c>
      <c r="E117" s="6">
        <v>332653.05</v>
      </c>
      <c r="F117" s="6">
        <v>395734.67</v>
      </c>
      <c r="G117" s="6">
        <v>499742.9</v>
      </c>
      <c r="H117" s="6">
        <v>-359825.01</v>
      </c>
      <c r="I117" s="6">
        <v>-218131.9</v>
      </c>
    </row>
    <row r="118" spans="1:9" ht="11.25" customHeight="1" outlineLevel="1">
      <c r="A118"/>
      <c r="B118" s="7" t="s">
        <v>16</v>
      </c>
      <c r="C118" s="8">
        <v>-168454.42</v>
      </c>
      <c r="D118" s="8">
        <v>-93173.8</v>
      </c>
      <c r="E118" s="8">
        <v>252220.72</v>
      </c>
      <c r="F118" s="8">
        <v>313204.2</v>
      </c>
      <c r="G118" s="8">
        <v>316426.26</v>
      </c>
      <c r="H118" s="8">
        <v>-232659.96</v>
      </c>
      <c r="I118" s="8">
        <v>-96395.86</v>
      </c>
    </row>
    <row r="119" spans="1:9" ht="11.25" customHeight="1" outlineLevel="1">
      <c r="A119"/>
      <c r="B119" s="7" t="s">
        <v>17</v>
      </c>
      <c r="C119" s="8">
        <v>-24280.74</v>
      </c>
      <c r="D119" s="8">
        <v>-20949.87</v>
      </c>
      <c r="E119" s="8">
        <v>80432.33</v>
      </c>
      <c r="F119" s="8">
        <v>82530.47</v>
      </c>
      <c r="G119" s="8">
        <v>183316.64</v>
      </c>
      <c r="H119" s="8">
        <v>-127165.05</v>
      </c>
      <c r="I119" s="8">
        <v>-121736.04</v>
      </c>
    </row>
    <row r="120" s="1" customFormat="1" ht="4.5" customHeight="1"/>
    <row r="121" spans="1:9" ht="11.25" customHeight="1">
      <c r="A121"/>
      <c r="B121" s="4" t="s">
        <v>44</v>
      </c>
      <c r="C121" s="6">
        <v>-53527.79</v>
      </c>
      <c r="D121" s="6">
        <v>-168924.92</v>
      </c>
      <c r="E121" s="6">
        <v>590829.96</v>
      </c>
      <c r="F121" s="6">
        <v>557160.6</v>
      </c>
      <c r="G121" s="6">
        <v>566246.63</v>
      </c>
      <c r="H121" s="6">
        <v>-28944.46</v>
      </c>
      <c r="I121" s="6">
        <v>-178010.95</v>
      </c>
    </row>
    <row r="122" spans="1:9" ht="11.25" customHeight="1" outlineLevel="1">
      <c r="A122"/>
      <c r="B122" s="7" t="s">
        <v>16</v>
      </c>
      <c r="C122" s="8">
        <v>-118688.22</v>
      </c>
      <c r="D122" s="8">
        <v>-200468.71</v>
      </c>
      <c r="E122" s="8">
        <v>477380.88</v>
      </c>
      <c r="F122" s="8">
        <v>449266.14</v>
      </c>
      <c r="G122" s="8">
        <v>484728.67</v>
      </c>
      <c r="H122" s="8">
        <v>-126036.01</v>
      </c>
      <c r="I122" s="8">
        <v>-235931.24</v>
      </c>
    </row>
    <row r="123" spans="1:9" ht="11.25" customHeight="1" outlineLevel="1">
      <c r="A123"/>
      <c r="B123" s="7" t="s">
        <v>17</v>
      </c>
      <c r="C123" s="8">
        <v>65160.43</v>
      </c>
      <c r="D123" s="8">
        <v>31543.79</v>
      </c>
      <c r="E123" s="8">
        <v>113449.08</v>
      </c>
      <c r="F123" s="8">
        <v>107894.46</v>
      </c>
      <c r="G123" s="8">
        <v>81517.96</v>
      </c>
      <c r="H123" s="8">
        <v>97091.55</v>
      </c>
      <c r="I123" s="8">
        <v>57920.29</v>
      </c>
    </row>
    <row r="124" s="1" customFormat="1" ht="4.5" customHeight="1"/>
    <row r="125" spans="1:9" ht="11.25" customHeight="1">
      <c r="A125"/>
      <c r="B125" s="4" t="s">
        <v>45</v>
      </c>
      <c r="C125" s="6">
        <v>136827.52</v>
      </c>
      <c r="D125" s="6">
        <v>102379.27</v>
      </c>
      <c r="E125" s="6">
        <v>585662.14</v>
      </c>
      <c r="F125" s="6">
        <f>F126+F127</f>
        <v>448520.88</v>
      </c>
      <c r="G125" s="6">
        <v>574316.62</v>
      </c>
      <c r="H125" s="6">
        <v>148173.04</v>
      </c>
      <c r="I125" s="6">
        <f>I126+I127</f>
        <v>-23416.47</v>
      </c>
    </row>
    <row r="126" spans="1:9" ht="11.25" customHeight="1" outlineLevel="1">
      <c r="A126"/>
      <c r="B126" s="7" t="s">
        <v>16</v>
      </c>
      <c r="C126" s="8">
        <v>-41130.11</v>
      </c>
      <c r="D126" s="8">
        <v>-88541.77</v>
      </c>
      <c r="E126" s="8">
        <v>485082.76</v>
      </c>
      <c r="F126" s="8">
        <v>515758.83</v>
      </c>
      <c r="G126" s="8">
        <v>450633.53</v>
      </c>
      <c r="H126" s="8">
        <v>-6680.88</v>
      </c>
      <c r="I126" s="8">
        <v>-23416.47</v>
      </c>
    </row>
    <row r="127" spans="1:9" ht="11.25" customHeight="1" outlineLevel="1">
      <c r="A127"/>
      <c r="B127" s="7" t="s">
        <v>17</v>
      </c>
      <c r="C127" s="8">
        <v>177957.63</v>
      </c>
      <c r="D127" s="8">
        <v>190921.04</v>
      </c>
      <c r="E127" s="8">
        <v>100579.38</v>
      </c>
      <c r="F127" s="8">
        <v>-67237.95</v>
      </c>
      <c r="G127" s="8">
        <v>123683.09</v>
      </c>
      <c r="H127" s="8">
        <v>154853.92</v>
      </c>
      <c r="I127" s="8">
        <v>0</v>
      </c>
    </row>
    <row r="128" s="1" customFormat="1" ht="4.5" customHeight="1"/>
    <row r="129" spans="1:9" ht="11.25" customHeight="1">
      <c r="A129"/>
      <c r="B129" s="4" t="s">
        <v>46</v>
      </c>
      <c r="C129" s="6">
        <v>-598120.49</v>
      </c>
      <c r="D129" s="6">
        <v>-601411.05</v>
      </c>
      <c r="E129" s="6">
        <v>469055.4</v>
      </c>
      <c r="F129" s="6">
        <v>455977.6</v>
      </c>
      <c r="G129" s="6">
        <v>925589.79</v>
      </c>
      <c r="H129" s="6">
        <v>-1054654.88</v>
      </c>
      <c r="I129" s="6">
        <v>-1071023.24</v>
      </c>
    </row>
    <row r="130" spans="1:9" ht="11.25" customHeight="1" outlineLevel="1">
      <c r="A130"/>
      <c r="B130" s="7"/>
      <c r="C130" s="10"/>
      <c r="D130" s="9">
        <v>192.63</v>
      </c>
      <c r="E130" s="10"/>
      <c r="F130" s="9">
        <v>-192.63</v>
      </c>
      <c r="G130" s="10"/>
      <c r="H130" s="10"/>
      <c r="I130" s="10"/>
    </row>
    <row r="131" spans="1:9" ht="11.25" customHeight="1" outlineLevel="1">
      <c r="A131"/>
      <c r="B131" s="7" t="s">
        <v>16</v>
      </c>
      <c r="C131" s="8">
        <v>-629047.58</v>
      </c>
      <c r="D131" s="8">
        <v>-673719.87</v>
      </c>
      <c r="E131" s="8">
        <v>362068.68</v>
      </c>
      <c r="F131" s="8">
        <v>353568.52</v>
      </c>
      <c r="G131" s="8">
        <v>802663.08</v>
      </c>
      <c r="H131" s="8">
        <v>-1069641.98</v>
      </c>
      <c r="I131" s="8">
        <v>-1122814.43</v>
      </c>
    </row>
    <row r="132" spans="1:9" ht="11.25" customHeight="1" outlineLevel="1">
      <c r="A132"/>
      <c r="B132" s="7" t="s">
        <v>17</v>
      </c>
      <c r="C132" s="8">
        <v>30927.09</v>
      </c>
      <c r="D132" s="8">
        <v>72116.19</v>
      </c>
      <c r="E132" s="8">
        <v>106986.72</v>
      </c>
      <c r="F132" s="8">
        <v>102601.71</v>
      </c>
      <c r="G132" s="8">
        <v>122926.71</v>
      </c>
      <c r="H132" s="8">
        <v>14987.1</v>
      </c>
      <c r="I132" s="8">
        <v>51791.19</v>
      </c>
    </row>
    <row r="133" s="1" customFormat="1" ht="4.5" customHeight="1"/>
    <row r="134" spans="1:9" ht="11.25" customHeight="1">
      <c r="A134"/>
      <c r="B134" s="4" t="s">
        <v>47</v>
      </c>
      <c r="C134" s="6">
        <v>190137.76</v>
      </c>
      <c r="D134" s="6">
        <v>191663.96</v>
      </c>
      <c r="E134" s="6">
        <v>703488.14</v>
      </c>
      <c r="F134" s="6">
        <v>686411.65</v>
      </c>
      <c r="G134" s="6">
        <v>767218.37</v>
      </c>
      <c r="H134" s="6">
        <v>126407.53</v>
      </c>
      <c r="I134" s="6">
        <v>110857.24</v>
      </c>
    </row>
    <row r="135" spans="1:9" ht="11.25" customHeight="1" outlineLevel="1">
      <c r="A135"/>
      <c r="B135" s="7" t="s">
        <v>48</v>
      </c>
      <c r="C135" s="10"/>
      <c r="D135" s="10"/>
      <c r="E135" s="10"/>
      <c r="F135" s="9">
        <v>105.72</v>
      </c>
      <c r="G135" s="10"/>
      <c r="H135" s="10"/>
      <c r="I135" s="9">
        <v>105.72</v>
      </c>
    </row>
    <row r="136" spans="1:9" ht="11.25" customHeight="1" outlineLevel="1">
      <c r="A136"/>
      <c r="B136" s="7" t="s">
        <v>16</v>
      </c>
      <c r="C136" s="8">
        <v>-45691.93</v>
      </c>
      <c r="D136" s="8">
        <v>-52971.75</v>
      </c>
      <c r="E136" s="8">
        <v>557815.32</v>
      </c>
      <c r="F136" s="8">
        <v>544123.72</v>
      </c>
      <c r="G136" s="8">
        <v>696597.24</v>
      </c>
      <c r="H136" s="8">
        <v>-184473.85</v>
      </c>
      <c r="I136" s="8">
        <v>-205445.27</v>
      </c>
    </row>
    <row r="137" spans="1:9" ht="11.25" customHeight="1" outlineLevel="1">
      <c r="A137"/>
      <c r="B137" s="7" t="s">
        <v>17</v>
      </c>
      <c r="C137" s="8">
        <v>235829.69</v>
      </c>
      <c r="D137" s="8">
        <v>244635.71</v>
      </c>
      <c r="E137" s="8">
        <v>145672.82</v>
      </c>
      <c r="F137" s="8">
        <v>142182.21</v>
      </c>
      <c r="G137" s="8">
        <v>70621.13</v>
      </c>
      <c r="H137" s="8">
        <v>310881.38</v>
      </c>
      <c r="I137" s="8">
        <v>316196.79</v>
      </c>
    </row>
    <row r="138" s="1" customFormat="1" ht="4.5" customHeight="1"/>
    <row r="139" spans="1:9" ht="11.25" customHeight="1">
      <c r="A139"/>
      <c r="B139" s="4" t="s">
        <v>49</v>
      </c>
      <c r="C139" s="6">
        <v>-7808.63</v>
      </c>
      <c r="D139" s="6">
        <v>-51050.08</v>
      </c>
      <c r="E139" s="6">
        <v>486212.54</v>
      </c>
      <c r="F139" s="6">
        <f>F140+F141</f>
        <v>379741.8</v>
      </c>
      <c r="G139" s="6">
        <v>555162.19</v>
      </c>
      <c r="H139" s="6">
        <v>-76758.28</v>
      </c>
      <c r="I139" s="6">
        <f>I140+I141</f>
        <v>-226470.47</v>
      </c>
    </row>
    <row r="140" spans="1:9" ht="11.25" customHeight="1" outlineLevel="1">
      <c r="A140"/>
      <c r="B140" s="7" t="s">
        <v>16</v>
      </c>
      <c r="C140" s="8">
        <v>-124210.99</v>
      </c>
      <c r="D140" s="8">
        <v>-134771.44</v>
      </c>
      <c r="E140" s="8">
        <v>392494.8</v>
      </c>
      <c r="F140" s="8">
        <v>380957.05</v>
      </c>
      <c r="G140" s="8">
        <v>472656.08</v>
      </c>
      <c r="H140" s="8">
        <v>-204372.27</v>
      </c>
      <c r="I140" s="8">
        <v>-226470.47</v>
      </c>
    </row>
    <row r="141" spans="1:9" ht="11.25" customHeight="1" outlineLevel="1">
      <c r="A141"/>
      <c r="B141" s="7" t="s">
        <v>17</v>
      </c>
      <c r="C141" s="8">
        <v>116402.36</v>
      </c>
      <c r="D141" s="8">
        <v>83721.36</v>
      </c>
      <c r="E141" s="8">
        <v>93717.74</v>
      </c>
      <c r="F141" s="8">
        <v>-1215.25</v>
      </c>
      <c r="G141" s="8">
        <v>82506.11</v>
      </c>
      <c r="H141" s="8">
        <v>127613.99</v>
      </c>
      <c r="I141" s="8">
        <v>0</v>
      </c>
    </row>
    <row r="142" s="1" customFormat="1" ht="4.5" customHeight="1"/>
    <row r="143" spans="1:9" ht="11.25" customHeight="1">
      <c r="A143"/>
      <c r="B143" s="4" t="s">
        <v>50</v>
      </c>
      <c r="C143" s="6">
        <v>214842.89</v>
      </c>
      <c r="D143" s="6">
        <v>191849.13</v>
      </c>
      <c r="E143" s="6">
        <v>551295.07</v>
      </c>
      <c r="F143" s="6">
        <f>F144+F145+F146+F147</f>
        <v>270935.08999999997</v>
      </c>
      <c r="G143" s="6">
        <v>462784.22</v>
      </c>
      <c r="H143" s="6">
        <v>303353.74</v>
      </c>
      <c r="I143" s="6">
        <f>I144+I145+I146+I147</f>
        <v>0</v>
      </c>
    </row>
    <row r="144" spans="1:9" ht="11.25" customHeight="1" outlineLevel="1">
      <c r="A144"/>
      <c r="B144" s="7"/>
      <c r="C144" s="10"/>
      <c r="D144" s="9">
        <v>95.79</v>
      </c>
      <c r="E144" s="10"/>
      <c r="F144" s="9">
        <v>-95.79</v>
      </c>
      <c r="G144" s="10"/>
      <c r="H144" s="10"/>
      <c r="I144" s="10"/>
    </row>
    <row r="145" spans="1:9" ht="11.25" customHeight="1" outlineLevel="1">
      <c r="A145"/>
      <c r="B145" s="7" t="s">
        <v>48</v>
      </c>
      <c r="C145" s="10"/>
      <c r="D145" s="10"/>
      <c r="E145" s="10"/>
      <c r="F145" s="10"/>
      <c r="G145" s="10"/>
      <c r="H145" s="10"/>
      <c r="I145" s="10"/>
    </row>
    <row r="146" spans="1:9" ht="11.25" customHeight="1" outlineLevel="1">
      <c r="A146"/>
      <c r="B146" s="7" t="s">
        <v>16</v>
      </c>
      <c r="C146" s="8">
        <v>53633.42</v>
      </c>
      <c r="D146" s="8">
        <v>45496.69</v>
      </c>
      <c r="E146" s="8">
        <v>455755.47</v>
      </c>
      <c r="F146" s="8">
        <v>377402.6</v>
      </c>
      <c r="G146" s="8">
        <v>422899.29</v>
      </c>
      <c r="H146" s="8">
        <v>86489.6</v>
      </c>
      <c r="I146" s="8">
        <v>0</v>
      </c>
    </row>
    <row r="147" spans="1:9" ht="11.25" customHeight="1" outlineLevel="1">
      <c r="A147"/>
      <c r="B147" s="7" t="s">
        <v>17</v>
      </c>
      <c r="C147" s="8">
        <v>161209.47</v>
      </c>
      <c r="D147" s="8">
        <v>146256.65</v>
      </c>
      <c r="E147" s="8">
        <v>95539.6</v>
      </c>
      <c r="F147" s="8">
        <v>-106371.72</v>
      </c>
      <c r="G147" s="8">
        <v>39884.93</v>
      </c>
      <c r="H147" s="8">
        <v>216864.14</v>
      </c>
      <c r="I147" s="8">
        <v>0</v>
      </c>
    </row>
    <row r="148" s="1" customFormat="1" ht="4.5" customHeight="1"/>
    <row r="149" spans="1:9" ht="11.25" customHeight="1">
      <c r="A149"/>
      <c r="B149" s="4" t="s">
        <v>51</v>
      </c>
      <c r="C149" s="6">
        <v>-39087.46</v>
      </c>
      <c r="D149" s="6">
        <v>-38199.7</v>
      </c>
      <c r="E149" s="6">
        <v>408762.21</v>
      </c>
      <c r="F149" s="6">
        <v>412831.21</v>
      </c>
      <c r="G149" s="6">
        <v>458968.76</v>
      </c>
      <c r="H149" s="6">
        <v>-89294.01</v>
      </c>
      <c r="I149" s="6">
        <v>-84337.25</v>
      </c>
    </row>
    <row r="150" spans="1:9" ht="11.25" customHeight="1" outlineLevel="1">
      <c r="A150"/>
      <c r="B150" s="7"/>
      <c r="C150" s="9">
        <v>42.35</v>
      </c>
      <c r="D150" s="9">
        <v>42.35</v>
      </c>
      <c r="E150" s="9">
        <v>-42.35</v>
      </c>
      <c r="F150" s="9">
        <v>-42.35</v>
      </c>
      <c r="G150" s="10"/>
      <c r="H150" s="10"/>
      <c r="I150" s="10"/>
    </row>
    <row r="151" spans="1:9" ht="11.25" customHeight="1" outlineLevel="1">
      <c r="A151"/>
      <c r="B151" s="7" t="s">
        <v>16</v>
      </c>
      <c r="C151" s="8">
        <v>-27099.22</v>
      </c>
      <c r="D151" s="8">
        <v>-23274.27</v>
      </c>
      <c r="E151" s="8">
        <v>324085.35</v>
      </c>
      <c r="F151" s="8">
        <v>329581.96</v>
      </c>
      <c r="G151" s="8">
        <v>416141.71</v>
      </c>
      <c r="H151" s="8">
        <v>-119155.58</v>
      </c>
      <c r="I151" s="8">
        <v>-109834.02</v>
      </c>
    </row>
    <row r="152" spans="1:9" ht="11.25" customHeight="1" outlineLevel="1">
      <c r="A152"/>
      <c r="B152" s="7" t="s">
        <v>17</v>
      </c>
      <c r="C152" s="8">
        <v>-12030.59</v>
      </c>
      <c r="D152" s="8">
        <v>-14967.78</v>
      </c>
      <c r="E152" s="8">
        <v>84719.21</v>
      </c>
      <c r="F152" s="8">
        <v>83291.6</v>
      </c>
      <c r="G152" s="8">
        <v>42827.05</v>
      </c>
      <c r="H152" s="8">
        <v>29861.57</v>
      </c>
      <c r="I152" s="8">
        <v>25496.77</v>
      </c>
    </row>
    <row r="153" s="1" customFormat="1" ht="4.5" customHeight="1"/>
    <row r="154" spans="1:9" ht="11.25" customHeight="1">
      <c r="A154"/>
      <c r="B154" s="4" t="s">
        <v>52</v>
      </c>
      <c r="C154" s="6">
        <v>156674.39</v>
      </c>
      <c r="D154" s="6">
        <v>145353.48</v>
      </c>
      <c r="E154" s="6">
        <v>803815.32</v>
      </c>
      <c r="F154" s="6">
        <f>F155+F156</f>
        <v>706758.07</v>
      </c>
      <c r="G154" s="6">
        <v>852111.95</v>
      </c>
      <c r="H154" s="6">
        <v>108377.76</v>
      </c>
      <c r="I154" s="6">
        <f>I155+I156</f>
        <v>0</v>
      </c>
    </row>
    <row r="155" spans="1:9" ht="11.25" customHeight="1" outlineLevel="1">
      <c r="A155"/>
      <c r="B155" s="7" t="s">
        <v>16</v>
      </c>
      <c r="C155" s="8">
        <v>88470.91</v>
      </c>
      <c r="D155" s="8">
        <v>89013.63</v>
      </c>
      <c r="E155" s="8">
        <v>647159.44</v>
      </c>
      <c r="F155" s="8">
        <v>533465.82</v>
      </c>
      <c r="G155" s="8">
        <v>622479.45</v>
      </c>
      <c r="H155" s="8">
        <v>113150.9</v>
      </c>
      <c r="I155" s="8">
        <v>0</v>
      </c>
    </row>
    <row r="156" spans="1:9" ht="11.25" customHeight="1" outlineLevel="1">
      <c r="A156"/>
      <c r="B156" s="7" t="s">
        <v>17</v>
      </c>
      <c r="C156" s="8">
        <v>68203.48</v>
      </c>
      <c r="D156" s="8">
        <v>56339.85</v>
      </c>
      <c r="E156" s="8">
        <v>156655.88</v>
      </c>
      <c r="F156" s="8">
        <v>173292.25</v>
      </c>
      <c r="G156" s="8">
        <v>229632.5</v>
      </c>
      <c r="H156" s="8">
        <v>-4773.14</v>
      </c>
      <c r="I156" s="8">
        <v>0</v>
      </c>
    </row>
    <row r="157" s="1" customFormat="1" ht="4.5" customHeight="1"/>
    <row r="158" spans="1:9" ht="11.25" customHeight="1">
      <c r="A158"/>
      <c r="B158" s="4" t="s">
        <v>53</v>
      </c>
      <c r="C158" s="6">
        <v>-50290.26</v>
      </c>
      <c r="D158" s="6">
        <v>-64372.29</v>
      </c>
      <c r="E158" s="6">
        <v>321821.11</v>
      </c>
      <c r="F158" s="6">
        <f>F159+F160</f>
        <v>244242.88999999998</v>
      </c>
      <c r="G158" s="6">
        <v>423856.17</v>
      </c>
      <c r="H158" s="6">
        <v>-152325.32</v>
      </c>
      <c r="I158" s="6">
        <f>I159+I160</f>
        <v>-243985.57</v>
      </c>
    </row>
    <row r="159" spans="1:9" ht="11.25" customHeight="1" outlineLevel="1">
      <c r="A159"/>
      <c r="B159" s="7" t="s">
        <v>16</v>
      </c>
      <c r="C159" s="8">
        <v>-123008.89</v>
      </c>
      <c r="D159" s="8">
        <v>-143779.32</v>
      </c>
      <c r="E159" s="8">
        <v>255821.4</v>
      </c>
      <c r="F159" s="8">
        <v>254461.46</v>
      </c>
      <c r="G159" s="8">
        <v>354667.71</v>
      </c>
      <c r="H159" s="8">
        <v>-221855.2</v>
      </c>
      <c r="I159" s="8">
        <v>-243985.57</v>
      </c>
    </row>
    <row r="160" spans="1:9" ht="11.25" customHeight="1" outlineLevel="1">
      <c r="A160"/>
      <c r="B160" s="7" t="s">
        <v>17</v>
      </c>
      <c r="C160" s="8">
        <v>72718.63</v>
      </c>
      <c r="D160" s="8">
        <v>79407.03</v>
      </c>
      <c r="E160" s="8">
        <v>65999.71</v>
      </c>
      <c r="F160" s="8">
        <v>-10218.57</v>
      </c>
      <c r="G160" s="8">
        <v>69188.46</v>
      </c>
      <c r="H160" s="8">
        <v>69529.88</v>
      </c>
      <c r="I160" s="8">
        <v>0</v>
      </c>
    </row>
    <row r="161" s="1" customFormat="1" ht="4.5" customHeight="1"/>
    <row r="162" spans="1:9" ht="11.25" customHeight="1">
      <c r="A162"/>
      <c r="B162" s="4" t="s">
        <v>54</v>
      </c>
      <c r="C162" s="11"/>
      <c r="D162" s="6">
        <v>1145.14</v>
      </c>
      <c r="E162" s="11"/>
      <c r="F162" s="11">
        <f>F163+F164</f>
        <v>-1145.1399999999999</v>
      </c>
      <c r="G162" s="11"/>
      <c r="H162" s="11"/>
      <c r="I162" s="6">
        <f>I163+I164</f>
        <v>0</v>
      </c>
    </row>
    <row r="163" spans="1:9" ht="11.25" customHeight="1" outlineLevel="1">
      <c r="A163"/>
      <c r="B163" s="7" t="s">
        <v>16</v>
      </c>
      <c r="C163" s="10"/>
      <c r="D163" s="9">
        <v>854.06</v>
      </c>
      <c r="E163" s="10"/>
      <c r="F163" s="10">
        <v>-854.06</v>
      </c>
      <c r="G163" s="10"/>
      <c r="H163" s="10"/>
      <c r="I163" s="9">
        <v>0</v>
      </c>
    </row>
    <row r="164" spans="1:9" ht="11.25" customHeight="1" outlineLevel="1">
      <c r="A164"/>
      <c r="B164" s="7" t="s">
        <v>17</v>
      </c>
      <c r="C164" s="10"/>
      <c r="D164" s="9">
        <v>291.08</v>
      </c>
      <c r="E164" s="10"/>
      <c r="F164" s="10">
        <v>-291.08</v>
      </c>
      <c r="G164" s="10"/>
      <c r="H164" s="10"/>
      <c r="I164" s="9">
        <v>0</v>
      </c>
    </row>
    <row r="165" s="1" customFormat="1" ht="4.5" customHeight="1"/>
    <row r="166" spans="1:9" ht="11.25" customHeight="1">
      <c r="A166"/>
      <c r="B166" s="4" t="s">
        <v>55</v>
      </c>
      <c r="C166" s="6">
        <v>-84202.05</v>
      </c>
      <c r="D166" s="6">
        <v>-97401.94</v>
      </c>
      <c r="E166" s="11"/>
      <c r="F166" s="6">
        <f>F167+F168</f>
        <v>-60050.29000000001</v>
      </c>
      <c r="G166" s="11"/>
      <c r="H166" s="6">
        <v>-84202.05</v>
      </c>
      <c r="I166" s="6">
        <f>I167+I168</f>
        <v>-157452.23</v>
      </c>
    </row>
    <row r="167" spans="1:9" ht="11.25" customHeight="1" outlineLevel="1">
      <c r="A167"/>
      <c r="B167" s="7" t="s">
        <v>16</v>
      </c>
      <c r="C167" s="8">
        <v>-160203.69</v>
      </c>
      <c r="D167" s="8">
        <v>-170385.71</v>
      </c>
      <c r="E167" s="10"/>
      <c r="F167" s="8">
        <v>12933.48</v>
      </c>
      <c r="G167" s="10"/>
      <c r="H167" s="8">
        <v>-160203.69</v>
      </c>
      <c r="I167" s="8">
        <v>-157452.23</v>
      </c>
    </row>
    <row r="168" spans="1:9" ht="11.25" customHeight="1" outlineLevel="1">
      <c r="A168"/>
      <c r="B168" s="7" t="s">
        <v>17</v>
      </c>
      <c r="C168" s="8">
        <v>76001.64</v>
      </c>
      <c r="D168" s="8">
        <v>72983.77</v>
      </c>
      <c r="E168" s="10"/>
      <c r="F168" s="8">
        <v>-72983.77</v>
      </c>
      <c r="G168" s="10"/>
      <c r="H168" s="8">
        <v>76001.64</v>
      </c>
      <c r="I168" s="8">
        <v>0</v>
      </c>
    </row>
    <row r="169" s="1" customFormat="1" ht="4.5" customHeight="1"/>
    <row r="170" spans="1:9" ht="11.25" customHeight="1">
      <c r="A170"/>
      <c r="B170" s="4" t="s">
        <v>56</v>
      </c>
      <c r="C170" s="6">
        <v>-115211.66</v>
      </c>
      <c r="D170" s="6">
        <v>-143616.04</v>
      </c>
      <c r="E170" s="6">
        <v>52687.52</v>
      </c>
      <c r="F170" s="6">
        <f>F171+F172</f>
        <v>40282.8</v>
      </c>
      <c r="G170" s="6">
        <v>99550.41</v>
      </c>
      <c r="H170" s="6">
        <v>-162074.55</v>
      </c>
      <c r="I170" s="6">
        <f>I171+I172</f>
        <v>-202883.65</v>
      </c>
    </row>
    <row r="171" spans="1:9" ht="11.25" customHeight="1" outlineLevel="1">
      <c r="A171"/>
      <c r="B171" s="7" t="s">
        <v>16</v>
      </c>
      <c r="C171" s="8">
        <v>-127753.66</v>
      </c>
      <c r="D171" s="8">
        <v>-163262.72</v>
      </c>
      <c r="E171" s="8">
        <v>40212.88</v>
      </c>
      <c r="F171" s="8">
        <v>52796.3</v>
      </c>
      <c r="G171" s="8">
        <v>92417.23</v>
      </c>
      <c r="H171" s="8">
        <v>-179958.01</v>
      </c>
      <c r="I171" s="8">
        <v>-202883.65</v>
      </c>
    </row>
    <row r="172" spans="1:9" ht="11.25" customHeight="1" outlineLevel="1">
      <c r="A172"/>
      <c r="B172" s="7" t="s">
        <v>17</v>
      </c>
      <c r="C172" s="8">
        <v>12542</v>
      </c>
      <c r="D172" s="8">
        <v>19646.68</v>
      </c>
      <c r="E172" s="8">
        <v>12474.64</v>
      </c>
      <c r="F172" s="8">
        <v>-12513.5</v>
      </c>
      <c r="G172" s="8">
        <v>7133.18</v>
      </c>
      <c r="H172" s="8">
        <v>17883.46</v>
      </c>
      <c r="I172" s="8">
        <v>0</v>
      </c>
    </row>
    <row r="173" s="1" customFormat="1" ht="4.5" customHeight="1"/>
    <row r="174" spans="1:9" ht="11.25" customHeight="1">
      <c r="A174"/>
      <c r="B174" s="4" t="s">
        <v>57</v>
      </c>
      <c r="C174" s="6">
        <v>55900.33</v>
      </c>
      <c r="D174" s="6">
        <v>85112.37</v>
      </c>
      <c r="E174" s="6">
        <v>332175.7</v>
      </c>
      <c r="F174" s="6">
        <v>350046.01</v>
      </c>
      <c r="G174" s="6">
        <v>536357.2</v>
      </c>
      <c r="H174" s="6">
        <v>-148281.17</v>
      </c>
      <c r="I174" s="6">
        <v>-101198.82</v>
      </c>
    </row>
    <row r="175" spans="1:9" ht="11.25" customHeight="1" outlineLevel="1">
      <c r="A175"/>
      <c r="B175" s="7" t="s">
        <v>16</v>
      </c>
      <c r="C175" s="8">
        <v>-13390.51</v>
      </c>
      <c r="D175" s="8">
        <v>-6287.32</v>
      </c>
      <c r="E175" s="8">
        <v>263574.2</v>
      </c>
      <c r="F175" s="8">
        <v>277646.54</v>
      </c>
      <c r="G175" s="8">
        <v>353644.54</v>
      </c>
      <c r="H175" s="8">
        <v>-103460.85</v>
      </c>
      <c r="I175" s="8">
        <v>-82285.32</v>
      </c>
    </row>
    <row r="176" spans="1:9" ht="11.25" customHeight="1" outlineLevel="1">
      <c r="A176"/>
      <c r="B176" s="7" t="s">
        <v>17</v>
      </c>
      <c r="C176" s="8">
        <v>69290.84</v>
      </c>
      <c r="D176" s="8">
        <v>91399.69</v>
      </c>
      <c r="E176" s="8">
        <v>68601.5</v>
      </c>
      <c r="F176" s="8">
        <v>72399.47</v>
      </c>
      <c r="G176" s="8">
        <v>182712.66</v>
      </c>
      <c r="H176" s="8">
        <v>-44820.32</v>
      </c>
      <c r="I176" s="8">
        <v>-18913.5</v>
      </c>
    </row>
    <row r="177" s="1" customFormat="1" ht="4.5" customHeight="1"/>
    <row r="178" spans="1:9" ht="11.25" customHeight="1">
      <c r="A178"/>
      <c r="B178" s="4" t="s">
        <v>58</v>
      </c>
      <c r="C178" s="6">
        <v>61152.65</v>
      </c>
      <c r="D178" s="6">
        <v>54295.64</v>
      </c>
      <c r="E178" s="6">
        <v>349410.12</v>
      </c>
      <c r="F178" s="6">
        <v>335104.92</v>
      </c>
      <c r="G178" s="6">
        <v>287128.18</v>
      </c>
      <c r="H178" s="6">
        <v>123434.59</v>
      </c>
      <c r="I178" s="6">
        <v>102272.38</v>
      </c>
    </row>
    <row r="179" spans="1:9" ht="11.25" customHeight="1" outlineLevel="1">
      <c r="A179"/>
      <c r="B179" s="7" t="s">
        <v>16</v>
      </c>
      <c r="C179" s="8">
        <v>91611.62</v>
      </c>
      <c r="D179" s="8">
        <v>82927.03</v>
      </c>
      <c r="E179" s="8">
        <v>289639.32</v>
      </c>
      <c r="F179" s="8">
        <v>277850.15</v>
      </c>
      <c r="G179" s="8">
        <v>287073.35</v>
      </c>
      <c r="H179" s="8">
        <v>94177.59</v>
      </c>
      <c r="I179" s="8">
        <v>73703.83</v>
      </c>
    </row>
    <row r="180" spans="1:9" ht="11.25" customHeight="1" outlineLevel="1">
      <c r="A180"/>
      <c r="B180" s="7" t="s">
        <v>17</v>
      </c>
      <c r="C180" s="8">
        <v>-30458.97</v>
      </c>
      <c r="D180" s="8">
        <v>-28631.39</v>
      </c>
      <c r="E180" s="8">
        <v>59770.8</v>
      </c>
      <c r="F180" s="8">
        <v>57254.77</v>
      </c>
      <c r="G180" s="9">
        <v>54.83</v>
      </c>
      <c r="H180" s="8">
        <v>29257</v>
      </c>
      <c r="I180" s="8">
        <v>28568.55</v>
      </c>
    </row>
    <row r="181" s="1" customFormat="1" ht="4.5" customHeight="1"/>
    <row r="182" spans="1:9" ht="11.25" customHeight="1">
      <c r="A182"/>
      <c r="B182" s="4" t="s">
        <v>59</v>
      </c>
      <c r="C182" s="6">
        <v>54736.27</v>
      </c>
      <c r="D182" s="6">
        <v>18816.25</v>
      </c>
      <c r="E182" s="6">
        <v>398510.34</v>
      </c>
      <c r="F182" s="6">
        <f>F183+F184</f>
        <v>324122.4</v>
      </c>
      <c r="G182" s="6">
        <v>342938.65</v>
      </c>
      <c r="H182" s="6">
        <v>110307.96</v>
      </c>
      <c r="I182" s="6">
        <f>I183+I184</f>
        <v>0</v>
      </c>
    </row>
    <row r="183" spans="1:9" ht="11.25" customHeight="1" outlineLevel="1">
      <c r="A183"/>
      <c r="B183" s="7" t="s">
        <v>16</v>
      </c>
      <c r="C183" s="8">
        <v>57424.3</v>
      </c>
      <c r="D183" s="8">
        <v>21794.01</v>
      </c>
      <c r="E183" s="8">
        <v>330196.52</v>
      </c>
      <c r="F183" s="8">
        <v>289338.71</v>
      </c>
      <c r="G183" s="8">
        <v>311132.72</v>
      </c>
      <c r="H183" s="8">
        <v>76488.1</v>
      </c>
      <c r="I183" s="8">
        <v>0</v>
      </c>
    </row>
    <row r="184" spans="1:9" ht="11.25" customHeight="1" outlineLevel="1">
      <c r="A184"/>
      <c r="B184" s="7" t="s">
        <v>17</v>
      </c>
      <c r="C184" s="8">
        <v>-2688.03</v>
      </c>
      <c r="D184" s="8">
        <v>-2977.76</v>
      </c>
      <c r="E184" s="8">
        <v>68313.82</v>
      </c>
      <c r="F184" s="8">
        <v>34783.69</v>
      </c>
      <c r="G184" s="8">
        <v>31805.93</v>
      </c>
      <c r="H184" s="8">
        <v>33819.86</v>
      </c>
      <c r="I184" s="8">
        <v>0</v>
      </c>
    </row>
    <row r="185" s="1" customFormat="1" ht="4.5" customHeight="1"/>
    <row r="186" spans="1:9" ht="11.25" customHeight="1">
      <c r="A186"/>
      <c r="B186" s="4" t="s">
        <v>60</v>
      </c>
      <c r="C186" s="6">
        <v>2252.5</v>
      </c>
      <c r="D186" s="6">
        <v>-54430.17</v>
      </c>
      <c r="E186" s="6">
        <v>889983.4</v>
      </c>
      <c r="F186" s="6">
        <f>F187+F188</f>
        <v>726531.4299999999</v>
      </c>
      <c r="G186" s="6">
        <v>960233.14</v>
      </c>
      <c r="H186" s="6">
        <v>-67997.24</v>
      </c>
      <c r="I186" s="6">
        <f>I187+I188</f>
        <v>-288131.88</v>
      </c>
    </row>
    <row r="187" spans="1:9" ht="11.25" customHeight="1" outlineLevel="1">
      <c r="A187"/>
      <c r="B187" s="7" t="s">
        <v>16</v>
      </c>
      <c r="C187" s="8">
        <v>-113710.76</v>
      </c>
      <c r="D187" s="8">
        <v>-165217.58</v>
      </c>
      <c r="E187" s="8">
        <v>703843.6</v>
      </c>
      <c r="F187" s="8">
        <v>651508.73</v>
      </c>
      <c r="G187" s="8">
        <v>774423.03</v>
      </c>
      <c r="H187" s="8">
        <v>-184290.19</v>
      </c>
      <c r="I187" s="8">
        <v>-288131.88</v>
      </c>
    </row>
    <row r="188" spans="1:9" ht="11.25" customHeight="1" outlineLevel="1">
      <c r="A188"/>
      <c r="B188" s="7" t="s">
        <v>17</v>
      </c>
      <c r="C188" s="8">
        <v>115963.26</v>
      </c>
      <c r="D188" s="8">
        <v>110787.41</v>
      </c>
      <c r="E188" s="8">
        <v>186139.8</v>
      </c>
      <c r="F188" s="8">
        <v>75022.7</v>
      </c>
      <c r="G188" s="8">
        <v>185810.11</v>
      </c>
      <c r="H188" s="8">
        <v>116292.95</v>
      </c>
      <c r="I188" s="8">
        <v>0</v>
      </c>
    </row>
    <row r="189" s="1" customFormat="1" ht="4.5" customHeight="1"/>
    <row r="190" spans="1:9" ht="11.25" customHeight="1">
      <c r="A190"/>
      <c r="B190" s="4" t="s">
        <v>61</v>
      </c>
      <c r="C190" s="6">
        <v>-27959.13</v>
      </c>
      <c r="D190" s="6">
        <v>-66724.8</v>
      </c>
      <c r="E190" s="6">
        <v>69954.34</v>
      </c>
      <c r="F190" s="6">
        <v>37192.4</v>
      </c>
      <c r="G190" s="6">
        <v>96832.65</v>
      </c>
      <c r="H190" s="6">
        <v>-54837.44</v>
      </c>
      <c r="I190" s="6">
        <v>-126365.05</v>
      </c>
    </row>
    <row r="191" spans="1:9" ht="11.25" customHeight="1" outlineLevel="1">
      <c r="A191"/>
      <c r="B191" s="7"/>
      <c r="C191" s="10"/>
      <c r="D191" s="9">
        <v>56.77</v>
      </c>
      <c r="E191" s="10"/>
      <c r="F191" s="9">
        <v>-56.77</v>
      </c>
      <c r="G191" s="10"/>
      <c r="H191" s="10"/>
      <c r="I191" s="10"/>
    </row>
    <row r="192" spans="1:9" ht="11.25" customHeight="1" outlineLevel="1">
      <c r="A192"/>
      <c r="B192" s="7" t="s">
        <v>16</v>
      </c>
      <c r="C192" s="8">
        <v>-28448.06</v>
      </c>
      <c r="D192" s="8">
        <v>-67166.29</v>
      </c>
      <c r="E192" s="8">
        <v>56049.16</v>
      </c>
      <c r="F192" s="8">
        <v>29730.41</v>
      </c>
      <c r="G192" s="8">
        <v>66519.88</v>
      </c>
      <c r="H192" s="8">
        <v>-38918.78</v>
      </c>
      <c r="I192" s="8">
        <v>-103955.76</v>
      </c>
    </row>
    <row r="193" spans="1:9" ht="11.25" customHeight="1" outlineLevel="1">
      <c r="A193"/>
      <c r="B193" s="7" t="s">
        <v>17</v>
      </c>
      <c r="C193" s="9">
        <v>488.93</v>
      </c>
      <c r="D193" s="9">
        <v>384.72</v>
      </c>
      <c r="E193" s="8">
        <v>13905.18</v>
      </c>
      <c r="F193" s="8">
        <v>7518.76</v>
      </c>
      <c r="G193" s="8">
        <v>30312.77</v>
      </c>
      <c r="H193" s="8">
        <v>-15918.66</v>
      </c>
      <c r="I193" s="8">
        <v>-22409.29</v>
      </c>
    </row>
    <row r="194" s="1" customFormat="1" ht="4.5" customHeight="1"/>
    <row r="195" spans="1:9" ht="11.25" customHeight="1">
      <c r="A195"/>
      <c r="B195" s="4" t="s">
        <v>62</v>
      </c>
      <c r="C195" s="6">
        <v>-48043.71</v>
      </c>
      <c r="D195" s="6">
        <v>-111244.63</v>
      </c>
      <c r="E195" s="6">
        <v>815282.25</v>
      </c>
      <c r="F195" s="6">
        <v>747748.91</v>
      </c>
      <c r="G195" s="6">
        <v>805913.99</v>
      </c>
      <c r="H195" s="6">
        <v>-38675.45</v>
      </c>
      <c r="I195" s="6">
        <v>-169409.71</v>
      </c>
    </row>
    <row r="196" spans="1:9" ht="11.25" customHeight="1" outlineLevel="1">
      <c r="A196"/>
      <c r="B196" s="7"/>
      <c r="C196" s="10"/>
      <c r="D196" s="9">
        <v>196.87</v>
      </c>
      <c r="E196" s="10"/>
      <c r="F196" s="9">
        <v>-196.87</v>
      </c>
      <c r="G196" s="10"/>
      <c r="H196" s="10"/>
      <c r="I196" s="10"/>
    </row>
    <row r="197" spans="1:9" ht="11.25" customHeight="1" outlineLevel="1">
      <c r="A197"/>
      <c r="B197" s="7" t="s">
        <v>16</v>
      </c>
      <c r="C197" s="8">
        <v>-82167.28</v>
      </c>
      <c r="D197" s="8">
        <v>-115474.82</v>
      </c>
      <c r="E197" s="8">
        <v>632776.49</v>
      </c>
      <c r="F197" s="8">
        <v>581461.63</v>
      </c>
      <c r="G197" s="8">
        <v>629716.85</v>
      </c>
      <c r="H197" s="8">
        <v>-79107.64</v>
      </c>
      <c r="I197" s="8">
        <v>-163730.04</v>
      </c>
    </row>
    <row r="198" spans="1:9" ht="11.25" customHeight="1" outlineLevel="1">
      <c r="A198"/>
      <c r="B198" s="7" t="s">
        <v>17</v>
      </c>
      <c r="C198" s="8">
        <v>34123.57</v>
      </c>
      <c r="D198" s="8">
        <v>4033.32</v>
      </c>
      <c r="E198" s="8">
        <v>182505.76</v>
      </c>
      <c r="F198" s="8">
        <v>166484.15</v>
      </c>
      <c r="G198" s="8">
        <v>176197.14</v>
      </c>
      <c r="H198" s="8">
        <v>40432.19</v>
      </c>
      <c r="I198" s="8">
        <v>-5679.67</v>
      </c>
    </row>
    <row r="199" s="1" customFormat="1" ht="4.5" customHeight="1"/>
    <row r="200" spans="1:9" ht="11.25" customHeight="1">
      <c r="A200"/>
      <c r="B200" s="4" t="s">
        <v>63</v>
      </c>
      <c r="C200" s="6">
        <v>2799.36</v>
      </c>
      <c r="D200" s="6">
        <v>8243</v>
      </c>
      <c r="E200" s="6">
        <v>65979.02</v>
      </c>
      <c r="F200" s="6">
        <v>40848.41</v>
      </c>
      <c r="G200" s="6">
        <v>79366.86</v>
      </c>
      <c r="H200" s="6">
        <v>-10588.48</v>
      </c>
      <c r="I200" s="6">
        <v>-30275.45</v>
      </c>
    </row>
    <row r="201" spans="1:9" ht="11.25" customHeight="1" outlineLevel="1">
      <c r="A201"/>
      <c r="B201" s="7" t="s">
        <v>16</v>
      </c>
      <c r="C201" s="8">
        <v>-19271.22</v>
      </c>
      <c r="D201" s="8">
        <v>-22024.67</v>
      </c>
      <c r="E201" s="8">
        <v>53421.42</v>
      </c>
      <c r="F201" s="8">
        <v>51597.29</v>
      </c>
      <c r="G201" s="8">
        <v>53470.08</v>
      </c>
      <c r="H201" s="8">
        <v>-19319.88</v>
      </c>
      <c r="I201" s="8">
        <v>-23897.46</v>
      </c>
    </row>
    <row r="202" spans="1:9" ht="11.25" customHeight="1" outlineLevel="1">
      <c r="A202"/>
      <c r="B202" s="7" t="s">
        <v>17</v>
      </c>
      <c r="C202" s="8">
        <v>22070.58</v>
      </c>
      <c r="D202" s="8">
        <v>30267.67</v>
      </c>
      <c r="E202" s="8">
        <v>12557.6</v>
      </c>
      <c r="F202" s="8">
        <v>-10748.88</v>
      </c>
      <c r="G202" s="8">
        <v>25896.78</v>
      </c>
      <c r="H202" s="8">
        <v>8731.4</v>
      </c>
      <c r="I202" s="8">
        <v>-6377.99</v>
      </c>
    </row>
    <row r="203" s="1" customFormat="1" ht="4.5" customHeight="1"/>
    <row r="204" spans="1:9" ht="11.25" customHeight="1">
      <c r="A204"/>
      <c r="B204" s="4" t="s">
        <v>64</v>
      </c>
      <c r="C204" s="6">
        <v>-46274.69</v>
      </c>
      <c r="D204" s="6">
        <v>-41364.3</v>
      </c>
      <c r="E204" s="6">
        <v>76586.88</v>
      </c>
      <c r="F204" s="6">
        <v>70339.92</v>
      </c>
      <c r="G204" s="6">
        <v>78418.85</v>
      </c>
      <c r="H204" s="6">
        <v>-48106.66</v>
      </c>
      <c r="I204" s="6">
        <v>-49443.23</v>
      </c>
    </row>
    <row r="205" spans="1:9" ht="11.25" customHeight="1" outlineLevel="1">
      <c r="A205"/>
      <c r="B205" s="7" t="s">
        <v>16</v>
      </c>
      <c r="C205" s="8">
        <v>-31981.61</v>
      </c>
      <c r="D205" s="8">
        <v>-34782.34</v>
      </c>
      <c r="E205" s="8">
        <v>64145.88</v>
      </c>
      <c r="F205" s="8">
        <v>57240.33</v>
      </c>
      <c r="G205" s="8">
        <v>67034.02</v>
      </c>
      <c r="H205" s="8">
        <v>-34869.75</v>
      </c>
      <c r="I205" s="8">
        <v>-44576.03</v>
      </c>
    </row>
    <row r="206" spans="1:9" ht="11.25" customHeight="1" outlineLevel="1">
      <c r="A206"/>
      <c r="B206" s="7" t="s">
        <v>17</v>
      </c>
      <c r="C206" s="8">
        <v>-14293.08</v>
      </c>
      <c r="D206" s="8">
        <v>-6581.96</v>
      </c>
      <c r="E206" s="8">
        <v>12441</v>
      </c>
      <c r="F206" s="8">
        <v>13099.59</v>
      </c>
      <c r="G206" s="8">
        <v>11384.83</v>
      </c>
      <c r="H206" s="8">
        <v>-13236.91</v>
      </c>
      <c r="I206" s="8">
        <v>-4867.2</v>
      </c>
    </row>
    <row r="207" s="1" customFormat="1" ht="4.5" customHeight="1"/>
    <row r="208" spans="1:9" ht="11.25" customHeight="1">
      <c r="A208"/>
      <c r="B208" s="4" t="s">
        <v>65</v>
      </c>
      <c r="C208" s="6">
        <v>-59777.45</v>
      </c>
      <c r="D208" s="6">
        <v>-58826.59</v>
      </c>
      <c r="E208" s="6">
        <v>300014.28</v>
      </c>
      <c r="F208" s="6">
        <v>280185.13</v>
      </c>
      <c r="G208" s="6">
        <v>307148.77</v>
      </c>
      <c r="H208" s="6">
        <v>-66911.94</v>
      </c>
      <c r="I208" s="6">
        <v>-85790.23</v>
      </c>
    </row>
    <row r="209" spans="1:9" ht="11.25" customHeight="1" outlineLevel="1">
      <c r="A209"/>
      <c r="B209" s="7"/>
      <c r="C209" s="10"/>
      <c r="D209" s="9">
        <v>240.76</v>
      </c>
      <c r="E209" s="10"/>
      <c r="F209" s="9">
        <v>-240.76</v>
      </c>
      <c r="G209" s="10"/>
      <c r="H209" s="10"/>
      <c r="I209" s="10"/>
    </row>
    <row r="210" spans="1:9" ht="11.25" customHeight="1" outlineLevel="1">
      <c r="A210"/>
      <c r="B210" s="7" t="s">
        <v>16</v>
      </c>
      <c r="C210" s="8">
        <v>-30375.36</v>
      </c>
      <c r="D210" s="8">
        <v>-33642.89</v>
      </c>
      <c r="E210" s="8">
        <v>237943.68</v>
      </c>
      <c r="F210" s="8">
        <v>224034.01</v>
      </c>
      <c r="G210" s="8">
        <v>304121.79</v>
      </c>
      <c r="H210" s="8">
        <v>-96553.47</v>
      </c>
      <c r="I210" s="8">
        <v>-113730.67</v>
      </c>
    </row>
    <row r="211" spans="1:9" ht="11.25" customHeight="1" outlineLevel="1">
      <c r="A211"/>
      <c r="B211" s="7" t="s">
        <v>17</v>
      </c>
      <c r="C211" s="8">
        <v>-29402.09</v>
      </c>
      <c r="D211" s="8">
        <v>-25424.46</v>
      </c>
      <c r="E211" s="8">
        <v>62070.6</v>
      </c>
      <c r="F211" s="8">
        <v>56391.88</v>
      </c>
      <c r="G211" s="8">
        <v>3026.98</v>
      </c>
      <c r="H211" s="8">
        <v>29641.53</v>
      </c>
      <c r="I211" s="8">
        <v>27940.44</v>
      </c>
    </row>
    <row r="212" s="1" customFormat="1" ht="4.5" customHeight="1"/>
    <row r="213" spans="1:9" ht="11.25" customHeight="1">
      <c r="A213"/>
      <c r="B213" s="4" t="s">
        <v>66</v>
      </c>
      <c r="C213" s="6">
        <v>-72681.73</v>
      </c>
      <c r="D213" s="6">
        <v>-144931.15</v>
      </c>
      <c r="E213" s="6">
        <v>400351.5</v>
      </c>
      <c r="F213" s="6">
        <v>425700.06</v>
      </c>
      <c r="G213" s="6">
        <v>446544.79</v>
      </c>
      <c r="H213" s="6">
        <v>-118875.02</v>
      </c>
      <c r="I213" s="6">
        <v>-165775.88</v>
      </c>
    </row>
    <row r="214" spans="1:9" ht="11.25" customHeight="1" outlineLevel="1">
      <c r="A214"/>
      <c r="B214" s="7" t="s">
        <v>16</v>
      </c>
      <c r="C214" s="8">
        <v>-123086.12</v>
      </c>
      <c r="D214" s="8">
        <v>-183997.24</v>
      </c>
      <c r="E214" s="8">
        <v>331626.9</v>
      </c>
      <c r="F214" s="8">
        <v>363832.25</v>
      </c>
      <c r="G214" s="8">
        <v>386162.21</v>
      </c>
      <c r="H214" s="8">
        <v>-177621.43</v>
      </c>
      <c r="I214" s="8">
        <v>-206327.2</v>
      </c>
    </row>
    <row r="215" spans="1:9" ht="11.25" customHeight="1" outlineLevel="1">
      <c r="A215"/>
      <c r="B215" s="7" t="s">
        <v>17</v>
      </c>
      <c r="C215" s="8">
        <v>50404.39</v>
      </c>
      <c r="D215" s="8">
        <v>39066.09</v>
      </c>
      <c r="E215" s="8">
        <v>68724.6</v>
      </c>
      <c r="F215" s="8">
        <v>61867.81</v>
      </c>
      <c r="G215" s="8">
        <v>60382.58</v>
      </c>
      <c r="H215" s="8">
        <v>58746.41</v>
      </c>
      <c r="I215" s="8">
        <v>40551.32</v>
      </c>
    </row>
    <row r="216" s="1" customFormat="1" ht="4.5" customHeight="1"/>
    <row r="217" spans="1:9" ht="11.25" customHeight="1">
      <c r="A217"/>
      <c r="B217" s="4" t="s">
        <v>67</v>
      </c>
      <c r="C217" s="6">
        <v>-1200.74</v>
      </c>
      <c r="D217" s="12">
        <v>-845.81</v>
      </c>
      <c r="E217" s="11"/>
      <c r="F217" s="11">
        <f>F218+F219</f>
        <v>-1753.59</v>
      </c>
      <c r="G217" s="11"/>
      <c r="H217" s="6">
        <v>-1200.74</v>
      </c>
      <c r="I217" s="12">
        <f>I218+I219</f>
        <v>-2599.4</v>
      </c>
    </row>
    <row r="218" spans="1:9" ht="11.25" customHeight="1" outlineLevel="1">
      <c r="A218"/>
      <c r="B218" s="7" t="s">
        <v>16</v>
      </c>
      <c r="C218" s="8">
        <v>1002.65</v>
      </c>
      <c r="D218" s="8">
        <v>-2599.4</v>
      </c>
      <c r="E218" s="10"/>
      <c r="F218" s="10"/>
      <c r="G218" s="10"/>
      <c r="H218" s="8">
        <v>1002.65</v>
      </c>
      <c r="I218" s="8">
        <v>-2599.4</v>
      </c>
    </row>
    <row r="219" spans="1:9" ht="11.25" customHeight="1" outlineLevel="1">
      <c r="A219"/>
      <c r="B219" s="7" t="s">
        <v>17</v>
      </c>
      <c r="C219" s="8">
        <v>-2203.39</v>
      </c>
      <c r="D219" s="8">
        <v>1753.59</v>
      </c>
      <c r="E219" s="10"/>
      <c r="F219" s="10">
        <v>-1753.59</v>
      </c>
      <c r="G219" s="10"/>
      <c r="H219" s="8">
        <v>-2203.39</v>
      </c>
      <c r="I219" s="8">
        <v>0</v>
      </c>
    </row>
    <row r="220" s="1" customFormat="1" ht="4.5" customHeight="1"/>
    <row r="221" spans="1:9" ht="11.25" customHeight="1">
      <c r="A221"/>
      <c r="B221" s="4" t="s">
        <v>68</v>
      </c>
      <c r="C221" s="6">
        <v>17202.97</v>
      </c>
      <c r="D221" s="6">
        <v>14133.52</v>
      </c>
      <c r="E221" s="6">
        <v>202204.78</v>
      </c>
      <c r="F221" s="6">
        <v>202800.35</v>
      </c>
      <c r="G221" s="6">
        <v>263134.67</v>
      </c>
      <c r="H221" s="6">
        <v>-43726.92</v>
      </c>
      <c r="I221" s="6">
        <v>-46200.8</v>
      </c>
    </row>
    <row r="222" spans="1:9" ht="11.25" customHeight="1" outlineLevel="1">
      <c r="A222"/>
      <c r="B222" s="7" t="s">
        <v>16</v>
      </c>
      <c r="C222" s="8">
        <v>-51521.29</v>
      </c>
      <c r="D222" s="8">
        <v>-47569.82</v>
      </c>
      <c r="E222" s="8">
        <v>160445.24</v>
      </c>
      <c r="F222" s="8">
        <v>163857.79</v>
      </c>
      <c r="G222" s="8">
        <v>199337.52</v>
      </c>
      <c r="H222" s="8">
        <v>-90413.57</v>
      </c>
      <c r="I222" s="8">
        <v>-83049.55</v>
      </c>
    </row>
    <row r="223" spans="1:9" ht="11.25" customHeight="1" outlineLevel="1">
      <c r="A223"/>
      <c r="B223" s="7" t="s">
        <v>17</v>
      </c>
      <c r="C223" s="8">
        <v>68724.26</v>
      </c>
      <c r="D223" s="8">
        <v>61703.34</v>
      </c>
      <c r="E223" s="8">
        <v>41759.54</v>
      </c>
      <c r="F223" s="8">
        <v>38942.56</v>
      </c>
      <c r="G223" s="8">
        <v>63797.15</v>
      </c>
      <c r="H223" s="8">
        <v>46686.65</v>
      </c>
      <c r="I223" s="8">
        <v>36848.75</v>
      </c>
    </row>
    <row r="224" s="1" customFormat="1" ht="4.5" customHeight="1"/>
    <row r="225" spans="1:9" ht="11.25" customHeight="1">
      <c r="A225"/>
      <c r="B225" s="4" t="s">
        <v>69</v>
      </c>
      <c r="C225" s="6">
        <v>-37506.37</v>
      </c>
      <c r="D225" s="6">
        <v>14701.2</v>
      </c>
      <c r="E225" s="6">
        <v>154042.3</v>
      </c>
      <c r="F225" s="6">
        <f>F226+F227</f>
        <v>97921.09999999999</v>
      </c>
      <c r="G225" s="6">
        <v>185864.18</v>
      </c>
      <c r="H225" s="6">
        <v>-69328.25</v>
      </c>
      <c r="I225" s="6">
        <f>I226+I227</f>
        <v>-73241.88</v>
      </c>
    </row>
    <row r="226" spans="1:9" ht="11.25" customHeight="1" outlineLevel="1">
      <c r="A226"/>
      <c r="B226" s="7" t="s">
        <v>16</v>
      </c>
      <c r="C226" s="9">
        <v>952.9</v>
      </c>
      <c r="D226" s="8">
        <v>56900.11</v>
      </c>
      <c r="E226" s="8">
        <v>124723.8</v>
      </c>
      <c r="F226" s="8">
        <v>66273.65</v>
      </c>
      <c r="G226" s="8">
        <v>123173.76</v>
      </c>
      <c r="H226" s="8">
        <v>2502.94</v>
      </c>
      <c r="I226" s="8">
        <v>0</v>
      </c>
    </row>
    <row r="227" spans="1:9" ht="11.25" customHeight="1" outlineLevel="1">
      <c r="A227"/>
      <c r="B227" s="7" t="s">
        <v>17</v>
      </c>
      <c r="C227" s="8">
        <v>-38459.27</v>
      </c>
      <c r="D227" s="8">
        <v>-42198.91</v>
      </c>
      <c r="E227" s="8">
        <v>29318.5</v>
      </c>
      <c r="F227" s="8">
        <v>31647.45</v>
      </c>
      <c r="G227" s="8">
        <v>62690.42</v>
      </c>
      <c r="H227" s="8">
        <v>-71831.19</v>
      </c>
      <c r="I227" s="8">
        <v>-73241.88</v>
      </c>
    </row>
    <row r="228" s="1" customFormat="1" ht="4.5" customHeight="1"/>
    <row r="229" spans="1:9" ht="11.25" customHeight="1">
      <c r="A229"/>
      <c r="B229" s="4" t="s">
        <v>70</v>
      </c>
      <c r="C229" s="6">
        <v>29302.36</v>
      </c>
      <c r="D229" s="6">
        <v>-39303.38</v>
      </c>
      <c r="E229" s="6">
        <v>270285.32</v>
      </c>
      <c r="F229" s="6">
        <v>239580.57</v>
      </c>
      <c r="G229" s="6">
        <v>246112.63</v>
      </c>
      <c r="H229" s="6">
        <v>53475.05</v>
      </c>
      <c r="I229" s="6">
        <v>-45835.44</v>
      </c>
    </row>
    <row r="230" spans="1:9" ht="11.25" customHeight="1" outlineLevel="1">
      <c r="A230"/>
      <c r="B230" s="7" t="s">
        <v>16</v>
      </c>
      <c r="C230" s="8">
        <v>-17172.44</v>
      </c>
      <c r="D230" s="8">
        <v>-74761.69</v>
      </c>
      <c r="E230" s="8">
        <v>222050.84</v>
      </c>
      <c r="F230" s="8">
        <v>196409.38</v>
      </c>
      <c r="G230" s="8">
        <v>220290.12</v>
      </c>
      <c r="H230" s="8">
        <v>-15411.72</v>
      </c>
      <c r="I230" s="8">
        <v>-98642.43</v>
      </c>
    </row>
    <row r="231" spans="1:9" ht="11.25" customHeight="1" outlineLevel="1">
      <c r="A231"/>
      <c r="B231" s="7" t="s">
        <v>17</v>
      </c>
      <c r="C231" s="8">
        <v>46474.8</v>
      </c>
      <c r="D231" s="8">
        <v>35458.31</v>
      </c>
      <c r="E231" s="8">
        <v>48234.48</v>
      </c>
      <c r="F231" s="8">
        <v>43171.19</v>
      </c>
      <c r="G231" s="8">
        <v>25822.51</v>
      </c>
      <c r="H231" s="8">
        <v>68886.77</v>
      </c>
      <c r="I231" s="8">
        <v>52806.99</v>
      </c>
    </row>
    <row r="232" s="1" customFormat="1" ht="4.5" customHeight="1"/>
    <row r="233" spans="1:9" ht="11.25" customHeight="1">
      <c r="A233"/>
      <c r="B233" s="4" t="s">
        <v>71</v>
      </c>
      <c r="C233" s="6">
        <v>-35566.33</v>
      </c>
      <c r="D233" s="6">
        <v>85898.96</v>
      </c>
      <c r="E233" s="6">
        <v>225295.89</v>
      </c>
      <c r="F233" s="6">
        <v>265737.05</v>
      </c>
      <c r="G233" s="6">
        <v>232012.7</v>
      </c>
      <c r="H233" s="6">
        <v>-42283.14</v>
      </c>
      <c r="I233" s="6">
        <v>119623.31</v>
      </c>
    </row>
    <row r="234" spans="1:9" ht="11.25" customHeight="1" outlineLevel="1">
      <c r="A234"/>
      <c r="B234" s="7" t="s">
        <v>16</v>
      </c>
      <c r="C234" s="8">
        <v>-24371.16</v>
      </c>
      <c r="D234" s="8">
        <v>79514.67</v>
      </c>
      <c r="E234" s="8">
        <v>193992.21</v>
      </c>
      <c r="F234" s="8">
        <v>234891.69</v>
      </c>
      <c r="G234" s="8">
        <v>191786.24</v>
      </c>
      <c r="H234" s="8">
        <v>-22165.19</v>
      </c>
      <c r="I234" s="8">
        <v>122620.12</v>
      </c>
    </row>
    <row r="235" spans="1:9" ht="11.25" customHeight="1" outlineLevel="1">
      <c r="A235"/>
      <c r="B235" s="7" t="s">
        <v>17</v>
      </c>
      <c r="C235" s="8">
        <v>-11195.17</v>
      </c>
      <c r="D235" s="8">
        <v>6384.29</v>
      </c>
      <c r="E235" s="8">
        <v>31303.68</v>
      </c>
      <c r="F235" s="8">
        <v>30845.36</v>
      </c>
      <c r="G235" s="8">
        <v>40226.46</v>
      </c>
      <c r="H235" s="8">
        <v>-20117.95</v>
      </c>
      <c r="I235" s="8">
        <v>-2996.81</v>
      </c>
    </row>
    <row r="236" s="1" customFormat="1" ht="4.5" customHeight="1"/>
    <row r="237" spans="1:9" ht="11.25" customHeight="1">
      <c r="A237"/>
      <c r="B237" s="4" t="s">
        <v>72</v>
      </c>
      <c r="C237" s="6">
        <v>28257.58</v>
      </c>
      <c r="D237" s="6">
        <v>-3662.62</v>
      </c>
      <c r="E237" s="6">
        <v>263085.52</v>
      </c>
      <c r="F237" s="6">
        <v>243199.31</v>
      </c>
      <c r="G237" s="6">
        <v>229183.01</v>
      </c>
      <c r="H237" s="6">
        <v>62160.09</v>
      </c>
      <c r="I237" s="6">
        <v>10353.68</v>
      </c>
    </row>
    <row r="238" spans="1:9" ht="11.25" customHeight="1" outlineLevel="1">
      <c r="A238"/>
      <c r="B238" s="7" t="s">
        <v>16</v>
      </c>
      <c r="C238" s="8">
        <v>-42765.78</v>
      </c>
      <c r="D238" s="8">
        <v>-59985.64</v>
      </c>
      <c r="E238" s="8">
        <v>212801.54</v>
      </c>
      <c r="F238" s="8">
        <v>197838.03</v>
      </c>
      <c r="G238" s="8">
        <v>212224.76</v>
      </c>
      <c r="H238" s="8">
        <v>-42189</v>
      </c>
      <c r="I238" s="8">
        <v>-74372.37</v>
      </c>
    </row>
    <row r="239" spans="1:9" ht="11.25" customHeight="1" outlineLevel="1">
      <c r="A239"/>
      <c r="B239" s="7" t="s">
        <v>17</v>
      </c>
      <c r="C239" s="8">
        <v>71023.36</v>
      </c>
      <c r="D239" s="8">
        <v>56323.02</v>
      </c>
      <c r="E239" s="8">
        <v>50283.98</v>
      </c>
      <c r="F239" s="8">
        <v>45361.28</v>
      </c>
      <c r="G239" s="8">
        <v>16958.25</v>
      </c>
      <c r="H239" s="8">
        <v>104349.09</v>
      </c>
      <c r="I239" s="8">
        <v>84726.05</v>
      </c>
    </row>
    <row r="240" s="1" customFormat="1" ht="4.5" customHeight="1"/>
    <row r="241" spans="1:9" ht="11.25" customHeight="1">
      <c r="A241"/>
      <c r="B241" s="4" t="s">
        <v>73</v>
      </c>
      <c r="C241" s="6">
        <v>44290.23</v>
      </c>
      <c r="D241" s="6">
        <v>27582.39</v>
      </c>
      <c r="E241" s="6">
        <v>492757.36</v>
      </c>
      <c r="F241" s="6">
        <f>F242+F243</f>
        <v>389767.15</v>
      </c>
      <c r="G241" s="6">
        <v>417349.54</v>
      </c>
      <c r="H241" s="6">
        <v>119698.05</v>
      </c>
      <c r="I241" s="6">
        <f>I242+I243</f>
        <v>0</v>
      </c>
    </row>
    <row r="242" spans="1:9" ht="11.25" customHeight="1" outlineLevel="1">
      <c r="A242"/>
      <c r="B242" s="7" t="s">
        <v>16</v>
      </c>
      <c r="C242" s="8">
        <v>17973.46</v>
      </c>
      <c r="D242" s="8">
        <v>16404.35</v>
      </c>
      <c r="E242" s="8">
        <v>376090.56</v>
      </c>
      <c r="F242" s="8">
        <v>322630.82</v>
      </c>
      <c r="G242" s="8">
        <v>339035.17</v>
      </c>
      <c r="H242" s="8">
        <v>55028.85</v>
      </c>
      <c r="I242" s="8">
        <v>0</v>
      </c>
    </row>
    <row r="243" spans="1:9" ht="11.25" customHeight="1" outlineLevel="1">
      <c r="A243"/>
      <c r="B243" s="7" t="s">
        <v>17</v>
      </c>
      <c r="C243" s="8">
        <v>26316.77</v>
      </c>
      <c r="D243" s="8">
        <v>11178.04</v>
      </c>
      <c r="E243" s="8">
        <v>116666.8</v>
      </c>
      <c r="F243" s="8">
        <v>67136.33</v>
      </c>
      <c r="G243" s="8">
        <v>78314.37</v>
      </c>
      <c r="H243" s="8">
        <v>64669.2</v>
      </c>
      <c r="I243" s="8">
        <v>0</v>
      </c>
    </row>
    <row r="244" s="1" customFormat="1" ht="4.5" customHeight="1"/>
    <row r="245" spans="1:9" ht="11.25" customHeight="1">
      <c r="A245"/>
      <c r="B245" s="4" t="s">
        <v>74</v>
      </c>
      <c r="C245" s="6">
        <v>-162362.04</v>
      </c>
      <c r="D245" s="6">
        <v>-235022.12</v>
      </c>
      <c r="E245" s="6">
        <v>352843.23</v>
      </c>
      <c r="F245" s="6">
        <v>374014.9</v>
      </c>
      <c r="G245" s="6">
        <v>555763.69</v>
      </c>
      <c r="H245" s="6">
        <v>-365282.5</v>
      </c>
      <c r="I245" s="6">
        <v>-416770.91</v>
      </c>
    </row>
    <row r="246" spans="1:9" ht="11.25" customHeight="1" outlineLevel="1">
      <c r="A246"/>
      <c r="B246" s="7" t="s">
        <v>16</v>
      </c>
      <c r="C246" s="8">
        <v>-219380.39</v>
      </c>
      <c r="D246" s="8">
        <v>-271278.45</v>
      </c>
      <c r="E246" s="8">
        <v>269573.16</v>
      </c>
      <c r="F246" s="8">
        <v>290706.72</v>
      </c>
      <c r="G246" s="8">
        <v>478845.59</v>
      </c>
      <c r="H246" s="8">
        <v>-428652.82</v>
      </c>
      <c r="I246" s="8">
        <v>-459417.32</v>
      </c>
    </row>
    <row r="247" spans="1:9" ht="11.25" customHeight="1" outlineLevel="1">
      <c r="A247"/>
      <c r="B247" s="7" t="s">
        <v>17</v>
      </c>
      <c r="C247" s="8">
        <v>57018.35</v>
      </c>
      <c r="D247" s="8">
        <v>36256.33</v>
      </c>
      <c r="E247" s="8">
        <v>83270.07</v>
      </c>
      <c r="F247" s="8">
        <v>83308.18</v>
      </c>
      <c r="G247" s="8">
        <v>76918.1</v>
      </c>
      <c r="H247" s="8">
        <v>63370.32</v>
      </c>
      <c r="I247" s="8">
        <v>42646.41</v>
      </c>
    </row>
    <row r="248" s="1" customFormat="1" ht="4.5" customHeight="1"/>
    <row r="249" spans="1:9" ht="11.25" customHeight="1">
      <c r="A249"/>
      <c r="B249" s="4" t="s">
        <v>75</v>
      </c>
      <c r="C249" s="6">
        <v>16632.1</v>
      </c>
      <c r="D249" s="6">
        <v>18855.89</v>
      </c>
      <c r="E249" s="6">
        <v>89152.7</v>
      </c>
      <c r="F249" s="6">
        <f>F250+F251</f>
        <v>99066.45</v>
      </c>
      <c r="G249" s="6">
        <v>151071.8</v>
      </c>
      <c r="H249" s="6">
        <v>-45287</v>
      </c>
      <c r="I249" s="6">
        <f>I250+I251</f>
        <v>-33149.46</v>
      </c>
    </row>
    <row r="250" spans="1:9" ht="11.25" customHeight="1" outlineLevel="1">
      <c r="A250"/>
      <c r="B250" s="7" t="s">
        <v>16</v>
      </c>
      <c r="C250" s="8">
        <v>-23093.28</v>
      </c>
      <c r="D250" s="8">
        <v>-24812.61</v>
      </c>
      <c r="E250" s="8">
        <v>70656.9</v>
      </c>
      <c r="F250" s="8">
        <v>83426.29</v>
      </c>
      <c r="G250" s="8">
        <v>91763.14</v>
      </c>
      <c r="H250" s="8">
        <v>-44199.52</v>
      </c>
      <c r="I250" s="8">
        <v>-33149.46</v>
      </c>
    </row>
    <row r="251" spans="1:9" ht="11.25" customHeight="1" outlineLevel="1">
      <c r="A251"/>
      <c r="B251" s="7" t="s">
        <v>17</v>
      </c>
      <c r="C251" s="8">
        <v>39725.38</v>
      </c>
      <c r="D251" s="8">
        <v>43668.5</v>
      </c>
      <c r="E251" s="8">
        <v>18495.8</v>
      </c>
      <c r="F251" s="8">
        <v>15640.16</v>
      </c>
      <c r="G251" s="8">
        <v>59308.66</v>
      </c>
      <c r="H251" s="8">
        <v>-1087.48</v>
      </c>
      <c r="I251" s="8">
        <v>0</v>
      </c>
    </row>
    <row r="252" s="1" customFormat="1" ht="4.5" customHeight="1"/>
    <row r="253" spans="1:9" ht="11.25" customHeight="1">
      <c r="A253"/>
      <c r="B253" s="4" t="s">
        <v>76</v>
      </c>
      <c r="C253" s="6">
        <v>-9662.53</v>
      </c>
      <c r="D253" s="6">
        <v>-50326.57</v>
      </c>
      <c r="E253" s="6">
        <v>71220.96</v>
      </c>
      <c r="F253" s="6">
        <v>58288.74</v>
      </c>
      <c r="G253" s="6">
        <v>89425.74</v>
      </c>
      <c r="H253" s="6">
        <v>-27867.31</v>
      </c>
      <c r="I253" s="6">
        <v>-81463.57</v>
      </c>
    </row>
    <row r="254" spans="1:9" ht="11.25" customHeight="1" outlineLevel="1">
      <c r="A254"/>
      <c r="B254" s="7" t="s">
        <v>16</v>
      </c>
      <c r="C254" s="8">
        <v>-28623.11</v>
      </c>
      <c r="D254" s="8">
        <v>-56191.25</v>
      </c>
      <c r="E254" s="8">
        <v>56512.32</v>
      </c>
      <c r="F254" s="8">
        <v>45833.23</v>
      </c>
      <c r="G254" s="8">
        <v>77491</v>
      </c>
      <c r="H254" s="8">
        <v>-49601.79</v>
      </c>
      <c r="I254" s="8">
        <v>-87849.02</v>
      </c>
    </row>
    <row r="255" spans="1:9" ht="11.25" customHeight="1" outlineLevel="1">
      <c r="A255"/>
      <c r="B255" s="7" t="s">
        <v>17</v>
      </c>
      <c r="C255" s="8">
        <v>18960.58</v>
      </c>
      <c r="D255" s="8">
        <v>5864.68</v>
      </c>
      <c r="E255" s="8">
        <v>14708.64</v>
      </c>
      <c r="F255" s="8">
        <v>12455.51</v>
      </c>
      <c r="G255" s="8">
        <v>11934.74</v>
      </c>
      <c r="H255" s="8">
        <v>21734.48</v>
      </c>
      <c r="I255" s="8">
        <v>6385.45</v>
      </c>
    </row>
    <row r="256" s="1" customFormat="1" ht="4.5" customHeight="1"/>
    <row r="257" spans="1:9" ht="11.25" customHeight="1">
      <c r="A257"/>
      <c r="B257" s="4" t="s">
        <v>77</v>
      </c>
      <c r="C257" s="6">
        <v>-140684.18</v>
      </c>
      <c r="D257" s="6">
        <v>-122955.04</v>
      </c>
      <c r="E257" s="6">
        <v>486336.28</v>
      </c>
      <c r="F257" s="6">
        <f>F258+F259</f>
        <v>500226.91</v>
      </c>
      <c r="G257" s="6">
        <v>412983.18</v>
      </c>
      <c r="H257" s="6">
        <v>-67331.08</v>
      </c>
      <c r="I257" s="6">
        <f>I258+I259</f>
        <v>-35711.31</v>
      </c>
    </row>
    <row r="258" spans="1:9" ht="11.25" customHeight="1" outlineLevel="1">
      <c r="A258"/>
      <c r="B258" s="7" t="s">
        <v>16</v>
      </c>
      <c r="C258" s="8">
        <v>-90479.06</v>
      </c>
      <c r="D258" s="8">
        <v>-72127.39</v>
      </c>
      <c r="E258" s="8">
        <v>391509.47</v>
      </c>
      <c r="F258" s="8">
        <v>418686.36</v>
      </c>
      <c r="G258" s="8">
        <v>382270.28</v>
      </c>
      <c r="H258" s="8">
        <v>-81239.87</v>
      </c>
      <c r="I258" s="8">
        <v>-35711.31</v>
      </c>
    </row>
    <row r="259" spans="1:9" ht="11.25" customHeight="1" outlineLevel="1">
      <c r="A259"/>
      <c r="B259" s="7" t="s">
        <v>17</v>
      </c>
      <c r="C259" s="8">
        <v>-50205.12</v>
      </c>
      <c r="D259" s="8">
        <v>-50827.65</v>
      </c>
      <c r="E259" s="8">
        <v>94826.81</v>
      </c>
      <c r="F259" s="8">
        <v>81540.55</v>
      </c>
      <c r="G259" s="8">
        <v>30712.9</v>
      </c>
      <c r="H259" s="8">
        <v>13908.79</v>
      </c>
      <c r="I259" s="8">
        <v>0</v>
      </c>
    </row>
    <row r="260" s="1" customFormat="1" ht="4.5" customHeight="1"/>
    <row r="261" spans="1:9" ht="11.25" customHeight="1">
      <c r="A261"/>
      <c r="B261" s="4" t="s">
        <v>78</v>
      </c>
      <c r="C261" s="6">
        <v>-272700.99</v>
      </c>
      <c r="D261" s="6">
        <v>-253890.53</v>
      </c>
      <c r="E261" s="6">
        <v>307945.1</v>
      </c>
      <c r="F261" s="6">
        <v>322561.98</v>
      </c>
      <c r="G261" s="6">
        <v>489143.72</v>
      </c>
      <c r="H261" s="6">
        <v>-453899.61</v>
      </c>
      <c r="I261" s="6">
        <v>-420472.27</v>
      </c>
    </row>
    <row r="262" spans="1:9" ht="11.25" customHeight="1" outlineLevel="1">
      <c r="A262"/>
      <c r="B262" s="7" t="s">
        <v>16</v>
      </c>
      <c r="C262" s="8">
        <v>-253474.41</v>
      </c>
      <c r="D262" s="8">
        <v>-235092.56</v>
      </c>
      <c r="E262" s="8">
        <v>307945.1</v>
      </c>
      <c r="F262" s="8">
        <v>321780.01</v>
      </c>
      <c r="G262" s="8">
        <v>475183.49</v>
      </c>
      <c r="H262" s="8">
        <v>-420712.8</v>
      </c>
      <c r="I262" s="8">
        <v>-388496.04</v>
      </c>
    </row>
    <row r="263" spans="1:9" ht="11.25" customHeight="1" outlineLevel="1">
      <c r="A263"/>
      <c r="B263" s="7" t="s">
        <v>17</v>
      </c>
      <c r="C263" s="8">
        <v>-19226.58</v>
      </c>
      <c r="D263" s="8">
        <v>-18797.97</v>
      </c>
      <c r="E263" s="10"/>
      <c r="F263" s="9">
        <v>781.97</v>
      </c>
      <c r="G263" s="8">
        <v>13960.23</v>
      </c>
      <c r="H263" s="8">
        <v>-33186.81</v>
      </c>
      <c r="I263" s="8">
        <v>-31976.23</v>
      </c>
    </row>
    <row r="264" s="1" customFormat="1" ht="4.5" customHeight="1"/>
    <row r="265" spans="1:9" ht="11.25" customHeight="1">
      <c r="A265"/>
      <c r="B265" s="4" t="s">
        <v>79</v>
      </c>
      <c r="C265" s="6">
        <v>-144860.99</v>
      </c>
      <c r="D265" s="6">
        <v>-146482.68</v>
      </c>
      <c r="E265" s="6">
        <v>253211.73</v>
      </c>
      <c r="F265" s="6">
        <v>240799.15</v>
      </c>
      <c r="G265" s="6">
        <v>445897.19</v>
      </c>
      <c r="H265" s="6">
        <v>-337546.45</v>
      </c>
      <c r="I265" s="6">
        <v>-351580.72</v>
      </c>
    </row>
    <row r="266" spans="1:9" ht="11.25" customHeight="1" outlineLevel="1">
      <c r="A266"/>
      <c r="B266" s="7" t="s">
        <v>16</v>
      </c>
      <c r="C266" s="8">
        <v>-237167.37</v>
      </c>
      <c r="D266" s="8">
        <v>-262951.75</v>
      </c>
      <c r="E266" s="8">
        <v>195457.05</v>
      </c>
      <c r="F266" s="8">
        <v>186375.96</v>
      </c>
      <c r="G266" s="8">
        <v>391005.52</v>
      </c>
      <c r="H266" s="8">
        <v>-432715.84</v>
      </c>
      <c r="I266" s="8">
        <v>-467581.31</v>
      </c>
    </row>
    <row r="267" spans="1:9" ht="11.25" customHeight="1" outlineLevel="1">
      <c r="A267"/>
      <c r="B267" s="7" t="s">
        <v>17</v>
      </c>
      <c r="C267" s="8">
        <v>92306.38</v>
      </c>
      <c r="D267" s="8">
        <v>116469.07</v>
      </c>
      <c r="E267" s="8">
        <v>57754.68</v>
      </c>
      <c r="F267" s="8">
        <v>54423.19</v>
      </c>
      <c r="G267" s="8">
        <v>54891.67</v>
      </c>
      <c r="H267" s="8">
        <v>95169.39</v>
      </c>
      <c r="I267" s="8">
        <v>116000.59</v>
      </c>
    </row>
    <row r="268" s="1" customFormat="1" ht="4.5" customHeight="1"/>
    <row r="269" spans="1:9" ht="11.25" customHeight="1">
      <c r="A269"/>
      <c r="B269" s="4" t="s">
        <v>80</v>
      </c>
      <c r="C269" s="6">
        <v>-70028.22</v>
      </c>
      <c r="D269" s="6">
        <v>-48109.1</v>
      </c>
      <c r="E269" s="6">
        <v>50710.92</v>
      </c>
      <c r="F269" s="6">
        <v>69593.45</v>
      </c>
      <c r="G269" s="6">
        <v>83780.32</v>
      </c>
      <c r="H269" s="6">
        <v>-103097.62</v>
      </c>
      <c r="I269" s="6">
        <v>-62295.97</v>
      </c>
    </row>
    <row r="270" spans="1:9" ht="11.25" customHeight="1" outlineLevel="1">
      <c r="A270"/>
      <c r="B270" s="7" t="s">
        <v>16</v>
      </c>
      <c r="C270" s="8">
        <v>-57429.32</v>
      </c>
      <c r="D270" s="8">
        <v>-35422.77</v>
      </c>
      <c r="E270" s="8">
        <v>40238.04</v>
      </c>
      <c r="F270" s="8">
        <v>59124.47</v>
      </c>
      <c r="G270" s="8">
        <v>78767.85</v>
      </c>
      <c r="H270" s="8">
        <v>-95959.13</v>
      </c>
      <c r="I270" s="8">
        <v>-55066.15</v>
      </c>
    </row>
    <row r="271" spans="1:9" ht="11.25" customHeight="1" outlineLevel="1">
      <c r="A271"/>
      <c r="B271" s="7" t="s">
        <v>17</v>
      </c>
      <c r="C271" s="8">
        <v>-12598.9</v>
      </c>
      <c r="D271" s="8">
        <v>-12686.33</v>
      </c>
      <c r="E271" s="8">
        <v>10472.88</v>
      </c>
      <c r="F271" s="8">
        <v>10468.98</v>
      </c>
      <c r="G271" s="8">
        <v>5012.47</v>
      </c>
      <c r="H271" s="8">
        <v>-7138.49</v>
      </c>
      <c r="I271" s="8">
        <v>-7229.82</v>
      </c>
    </row>
    <row r="272" s="1" customFormat="1" ht="4.5" customHeight="1"/>
    <row r="273" spans="1:9" ht="11.25" customHeight="1">
      <c r="A273"/>
      <c r="B273" s="15" t="s">
        <v>81</v>
      </c>
      <c r="C273" s="6">
        <v>-78394.23</v>
      </c>
      <c r="D273" s="6">
        <v>-74873.51</v>
      </c>
      <c r="E273" s="6">
        <v>118244.69</v>
      </c>
      <c r="F273" s="6">
        <f>F274+F275</f>
        <v>145456.58000000002</v>
      </c>
      <c r="G273" s="6">
        <v>97097.45</v>
      </c>
      <c r="H273" s="6">
        <v>-57246.99</v>
      </c>
      <c r="I273" s="6">
        <f>I274+I275</f>
        <v>-26514.38</v>
      </c>
    </row>
    <row r="274" spans="1:9" ht="11.25" customHeight="1" outlineLevel="1">
      <c r="A274"/>
      <c r="B274" s="7" t="s">
        <v>16</v>
      </c>
      <c r="C274" s="8">
        <v>-84412.5</v>
      </c>
      <c r="D274" s="8">
        <v>-71960.37</v>
      </c>
      <c r="E274" s="8">
        <v>97930.38</v>
      </c>
      <c r="F274" s="8">
        <v>142543.44</v>
      </c>
      <c r="G274" s="8">
        <v>97097.45</v>
      </c>
      <c r="H274" s="8">
        <v>-83579.57</v>
      </c>
      <c r="I274" s="8">
        <v>-26514.38</v>
      </c>
    </row>
    <row r="275" spans="1:9" ht="11.25" customHeight="1" outlineLevel="1">
      <c r="A275"/>
      <c r="B275" s="7" t="s">
        <v>17</v>
      </c>
      <c r="C275" s="8">
        <v>6018.27</v>
      </c>
      <c r="D275" s="8">
        <v>-2913.14</v>
      </c>
      <c r="E275" s="8">
        <v>20314.31</v>
      </c>
      <c r="F275" s="8">
        <v>2913.14</v>
      </c>
      <c r="G275" s="10"/>
      <c r="H275" s="8">
        <v>26332.58</v>
      </c>
      <c r="I275" s="8">
        <v>0</v>
      </c>
    </row>
    <row r="276" s="1" customFormat="1" ht="4.5" customHeight="1"/>
    <row r="277" spans="1:9" ht="11.25" customHeight="1">
      <c r="A277"/>
      <c r="B277" s="4" t="s">
        <v>82</v>
      </c>
      <c r="C277" s="6">
        <v>23001.34</v>
      </c>
      <c r="D277" s="6">
        <v>4977.38</v>
      </c>
      <c r="E277" s="6">
        <v>106509.18</v>
      </c>
      <c r="F277" s="6">
        <f>F278+F279</f>
        <v>76267.44</v>
      </c>
      <c r="G277" s="6">
        <v>94197.83</v>
      </c>
      <c r="H277" s="6">
        <v>35312.69</v>
      </c>
      <c r="I277" s="6">
        <f>I278+I279</f>
        <v>-12953.01</v>
      </c>
    </row>
    <row r="278" spans="1:9" ht="11.25" customHeight="1" outlineLevel="1">
      <c r="A278"/>
      <c r="B278" s="7" t="s">
        <v>16</v>
      </c>
      <c r="C278" s="8">
        <v>-10143.49</v>
      </c>
      <c r="D278" s="8">
        <v>-20667.23</v>
      </c>
      <c r="E278" s="8">
        <v>86237.61</v>
      </c>
      <c r="F278" s="8">
        <v>100198.26</v>
      </c>
      <c r="G278" s="8">
        <v>92484.04</v>
      </c>
      <c r="H278" s="8">
        <v>-16389.92</v>
      </c>
      <c r="I278" s="8">
        <v>-12953.01</v>
      </c>
    </row>
    <row r="279" spans="1:9" ht="11.25" customHeight="1" outlineLevel="1">
      <c r="A279"/>
      <c r="B279" s="7" t="s">
        <v>17</v>
      </c>
      <c r="C279" s="8">
        <v>33144.83</v>
      </c>
      <c r="D279" s="8">
        <v>25644.61</v>
      </c>
      <c r="E279" s="8">
        <v>20271.57</v>
      </c>
      <c r="F279" s="8">
        <v>-23930.82</v>
      </c>
      <c r="G279" s="8">
        <v>1713.79</v>
      </c>
      <c r="H279" s="8">
        <v>51702.61</v>
      </c>
      <c r="I279" s="8">
        <v>0</v>
      </c>
    </row>
    <row r="280" s="1" customFormat="1" ht="4.5" customHeight="1"/>
    <row r="281" spans="1:9" ht="11.25" customHeight="1">
      <c r="A281"/>
      <c r="B281" s="4" t="s">
        <v>83</v>
      </c>
      <c r="C281" s="6">
        <v>-12786.3</v>
      </c>
      <c r="D281" s="6">
        <v>-56545.45</v>
      </c>
      <c r="E281" s="6">
        <v>297451.92</v>
      </c>
      <c r="F281" s="6">
        <v>333954.66</v>
      </c>
      <c r="G281" s="6">
        <v>290937.72</v>
      </c>
      <c r="H281" s="6">
        <v>-6272.1</v>
      </c>
      <c r="I281" s="6">
        <v>-13528.51</v>
      </c>
    </row>
    <row r="282" spans="1:9" ht="11.25" customHeight="1" outlineLevel="1">
      <c r="A282"/>
      <c r="B282" s="7" t="s">
        <v>16</v>
      </c>
      <c r="C282" s="8">
        <v>-53152.5</v>
      </c>
      <c r="D282" s="8">
        <v>-80628.5</v>
      </c>
      <c r="E282" s="8">
        <v>240640.68</v>
      </c>
      <c r="F282" s="8">
        <v>278110.64</v>
      </c>
      <c r="G282" s="8">
        <v>270345.58</v>
      </c>
      <c r="H282" s="8">
        <v>-82857.4</v>
      </c>
      <c r="I282" s="8">
        <v>-72863.44</v>
      </c>
    </row>
    <row r="283" spans="1:9" ht="11.25" customHeight="1" outlineLevel="1">
      <c r="A283"/>
      <c r="B283" s="7" t="s">
        <v>17</v>
      </c>
      <c r="C283" s="8">
        <v>40366.2</v>
      </c>
      <c r="D283" s="8">
        <v>24083.05</v>
      </c>
      <c r="E283" s="8">
        <v>56811.24</v>
      </c>
      <c r="F283" s="8">
        <v>55844.02</v>
      </c>
      <c r="G283" s="8">
        <v>20592.14</v>
      </c>
      <c r="H283" s="8">
        <v>76585.3</v>
      </c>
      <c r="I283" s="8">
        <v>59334.93</v>
      </c>
    </row>
    <row r="284" s="1" customFormat="1" ht="4.5" customHeight="1"/>
    <row r="285" spans="1:9" ht="11.25" customHeight="1">
      <c r="A285"/>
      <c r="B285" s="4" t="s">
        <v>84</v>
      </c>
      <c r="C285" s="6">
        <v>3754.03</v>
      </c>
      <c r="D285" s="6">
        <v>4968.53</v>
      </c>
      <c r="E285" s="11"/>
      <c r="F285" s="12">
        <f>F286+F287</f>
        <v>-10027.68</v>
      </c>
      <c r="G285" s="11"/>
      <c r="H285" s="6">
        <v>3754.03</v>
      </c>
      <c r="I285" s="6">
        <f>I286+I287</f>
        <v>-5059.15</v>
      </c>
    </row>
    <row r="286" spans="1:9" ht="11.25" customHeight="1" outlineLevel="1">
      <c r="A286"/>
      <c r="B286" s="7" t="s">
        <v>16</v>
      </c>
      <c r="C286" s="8">
        <v>-3398.4</v>
      </c>
      <c r="D286" s="8">
        <v>-5059.96</v>
      </c>
      <c r="E286" s="10"/>
      <c r="F286" s="9">
        <v>0.81</v>
      </c>
      <c r="G286" s="10"/>
      <c r="H286" s="8">
        <v>-3398.4</v>
      </c>
      <c r="I286" s="8">
        <v>-5059.15</v>
      </c>
    </row>
    <row r="287" spans="1:9" ht="11.25" customHeight="1" outlineLevel="1">
      <c r="A287"/>
      <c r="B287" s="7" t="s">
        <v>17</v>
      </c>
      <c r="C287" s="8">
        <v>7152.43</v>
      </c>
      <c r="D287" s="8">
        <v>10028.49</v>
      </c>
      <c r="E287" s="10"/>
      <c r="F287" s="10">
        <v>-10028.49</v>
      </c>
      <c r="G287" s="10"/>
      <c r="H287" s="8">
        <v>7152.43</v>
      </c>
      <c r="I287" s="8">
        <v>0</v>
      </c>
    </row>
    <row r="288" s="1" customFormat="1" ht="4.5" customHeight="1"/>
    <row r="289" spans="1:9" ht="11.25" customHeight="1">
      <c r="A289"/>
      <c r="B289" s="15" t="s">
        <v>85</v>
      </c>
      <c r="C289" s="6">
        <v>-17549.07</v>
      </c>
      <c r="D289" s="6">
        <v>-13213.28</v>
      </c>
      <c r="E289" s="6">
        <v>12103.83</v>
      </c>
      <c r="F289" s="6">
        <f>F290+F291</f>
        <v>1994.3899999999994</v>
      </c>
      <c r="G289" s="6">
        <v>14151.96</v>
      </c>
      <c r="H289" s="6">
        <v>-19597.2</v>
      </c>
      <c r="I289" s="6">
        <f>I290+I291</f>
        <v>-25370.85</v>
      </c>
    </row>
    <row r="290" spans="1:9" ht="11.25" customHeight="1" outlineLevel="1">
      <c r="A290"/>
      <c r="B290" s="7" t="s">
        <v>16</v>
      </c>
      <c r="C290" s="8">
        <v>-20261.82</v>
      </c>
      <c r="D290" s="8">
        <v>-20320.81</v>
      </c>
      <c r="E290" s="8">
        <v>9097.65</v>
      </c>
      <c r="F290" s="8">
        <v>9097.65</v>
      </c>
      <c r="G290" s="8">
        <v>14147.69</v>
      </c>
      <c r="H290" s="8">
        <v>-25311.86</v>
      </c>
      <c r="I290" s="8">
        <v>-25370.85</v>
      </c>
    </row>
    <row r="291" spans="1:9" ht="11.25" customHeight="1" outlineLevel="1">
      <c r="A291"/>
      <c r="B291" s="7" t="s">
        <v>17</v>
      </c>
      <c r="C291" s="8">
        <v>2712.75</v>
      </c>
      <c r="D291" s="8">
        <v>7107.53</v>
      </c>
      <c r="E291" s="8">
        <v>3006.18</v>
      </c>
      <c r="F291" s="8">
        <v>-7103.26</v>
      </c>
      <c r="G291" s="9">
        <v>4.27</v>
      </c>
      <c r="H291" s="8">
        <v>5714.66</v>
      </c>
      <c r="I291" s="8">
        <v>0</v>
      </c>
    </row>
    <row r="292" s="1" customFormat="1" ht="4.5" customHeight="1"/>
    <row r="293" spans="1:9" ht="11.25" customHeight="1">
      <c r="A293"/>
      <c r="B293" s="4" t="s">
        <v>86</v>
      </c>
      <c r="C293" s="6">
        <v>87395.43</v>
      </c>
      <c r="D293" s="6">
        <v>70855.05</v>
      </c>
      <c r="E293" s="6">
        <v>303762.84</v>
      </c>
      <c r="F293" s="6">
        <v>288018.75</v>
      </c>
      <c r="G293" s="6">
        <v>328632.43</v>
      </c>
      <c r="H293" s="6">
        <v>62525.84</v>
      </c>
      <c r="I293" s="6">
        <v>30241.37</v>
      </c>
    </row>
    <row r="294" spans="1:9" ht="11.25" customHeight="1" outlineLevel="1">
      <c r="A294"/>
      <c r="B294" s="7" t="s">
        <v>16</v>
      </c>
      <c r="C294" s="8">
        <v>4742.46</v>
      </c>
      <c r="D294" s="8">
        <v>-8318.71</v>
      </c>
      <c r="E294" s="8">
        <v>215738.36</v>
      </c>
      <c r="F294" s="8">
        <v>204303.05</v>
      </c>
      <c r="G294" s="8">
        <v>226360.79</v>
      </c>
      <c r="H294" s="8">
        <v>-5879.97</v>
      </c>
      <c r="I294" s="8">
        <v>-30376.45</v>
      </c>
    </row>
    <row r="295" spans="1:9" ht="11.25" customHeight="1" outlineLevel="1">
      <c r="A295"/>
      <c r="B295" s="7" t="s">
        <v>17</v>
      </c>
      <c r="C295" s="8">
        <v>82652.97</v>
      </c>
      <c r="D295" s="8">
        <v>79173.76</v>
      </c>
      <c r="E295" s="8">
        <v>88024.48</v>
      </c>
      <c r="F295" s="8">
        <v>83715.7</v>
      </c>
      <c r="G295" s="8">
        <v>102271.64</v>
      </c>
      <c r="H295" s="8">
        <v>68405.81</v>
      </c>
      <c r="I295" s="8">
        <v>60617.82</v>
      </c>
    </row>
    <row r="296" s="1" customFormat="1" ht="4.5" customHeight="1"/>
    <row r="297" spans="1:9" ht="11.25" customHeight="1">
      <c r="A297"/>
      <c r="B297" s="4" t="s">
        <v>87</v>
      </c>
      <c r="C297" s="12">
        <v>156.96</v>
      </c>
      <c r="D297" s="6">
        <v>3382.84</v>
      </c>
      <c r="E297" s="11"/>
      <c r="F297" s="11">
        <f>F298+F299</f>
        <v>-6791.99</v>
      </c>
      <c r="G297" s="11"/>
      <c r="H297" s="12">
        <v>156.96</v>
      </c>
      <c r="I297" s="6">
        <f>I298-I299</f>
        <v>-3409.15</v>
      </c>
    </row>
    <row r="298" spans="1:9" ht="11.25" customHeight="1" outlineLevel="1">
      <c r="A298"/>
      <c r="B298" s="7" t="s">
        <v>16</v>
      </c>
      <c r="C298" s="8">
        <v>-3203.27</v>
      </c>
      <c r="D298" s="8">
        <v>-3409.15</v>
      </c>
      <c r="E298" s="10"/>
      <c r="F298" s="10"/>
      <c r="G298" s="10"/>
      <c r="H298" s="8">
        <v>-3203.27</v>
      </c>
      <c r="I298" s="8">
        <v>-3409.15</v>
      </c>
    </row>
    <row r="299" spans="1:9" ht="11.25" customHeight="1" outlineLevel="1">
      <c r="A299"/>
      <c r="B299" s="7" t="s">
        <v>17</v>
      </c>
      <c r="C299" s="8">
        <v>3360.23</v>
      </c>
      <c r="D299" s="8">
        <v>6791.99</v>
      </c>
      <c r="E299" s="10"/>
      <c r="F299" s="10">
        <v>-6791.99</v>
      </c>
      <c r="G299" s="10"/>
      <c r="H299" s="8">
        <v>3360.23</v>
      </c>
      <c r="I299" s="8">
        <v>0</v>
      </c>
    </row>
    <row r="300" s="1" customFormat="1" ht="4.5" customHeight="1"/>
    <row r="301" spans="1:9" ht="11.25" customHeight="1">
      <c r="A301"/>
      <c r="B301" s="4" t="s">
        <v>88</v>
      </c>
      <c r="C301" s="6">
        <v>-63862.28</v>
      </c>
      <c r="D301" s="6">
        <v>-67040.41</v>
      </c>
      <c r="E301" s="6">
        <v>230250.6</v>
      </c>
      <c r="F301" s="6">
        <f>F302+F303</f>
        <v>220733.93</v>
      </c>
      <c r="G301" s="6">
        <v>193170.94</v>
      </c>
      <c r="H301" s="6">
        <v>-26782.62</v>
      </c>
      <c r="I301" s="6">
        <f>I302+I303</f>
        <v>-39477.42</v>
      </c>
    </row>
    <row r="302" spans="1:9" ht="11.25" customHeight="1" outlineLevel="1">
      <c r="A302"/>
      <c r="B302" s="7" t="s">
        <v>16</v>
      </c>
      <c r="C302" s="8">
        <v>10436.95</v>
      </c>
      <c r="D302" s="8">
        <v>1370.49</v>
      </c>
      <c r="E302" s="8">
        <v>184800.4</v>
      </c>
      <c r="F302" s="8">
        <v>172653.37</v>
      </c>
      <c r="G302" s="8">
        <v>174023.86</v>
      </c>
      <c r="H302" s="8">
        <v>21213.49</v>
      </c>
      <c r="I302" s="8">
        <v>0</v>
      </c>
    </row>
    <row r="303" spans="1:9" ht="11.25" customHeight="1" outlineLevel="1">
      <c r="A303"/>
      <c r="B303" s="7" t="s">
        <v>17</v>
      </c>
      <c r="C303" s="8">
        <v>-74299.23</v>
      </c>
      <c r="D303" s="8">
        <v>-68410.9</v>
      </c>
      <c r="E303" s="8">
        <v>45450.2</v>
      </c>
      <c r="F303" s="8">
        <v>48080.56</v>
      </c>
      <c r="G303" s="8">
        <v>19147.08</v>
      </c>
      <c r="H303" s="8">
        <v>-47996.11</v>
      </c>
      <c r="I303" s="8">
        <v>-39477.42</v>
      </c>
    </row>
    <row r="304" s="1" customFormat="1" ht="4.5" customHeight="1"/>
    <row r="305" spans="1:9" ht="11.25" customHeight="1">
      <c r="A305"/>
      <c r="B305" s="4" t="s">
        <v>89</v>
      </c>
      <c r="C305" s="6">
        <v>14857.25</v>
      </c>
      <c r="D305" s="6">
        <v>-17177.03</v>
      </c>
      <c r="E305" s="6">
        <v>356846.42</v>
      </c>
      <c r="F305" s="6">
        <f>F306+F307</f>
        <v>332362.39</v>
      </c>
      <c r="G305" s="6">
        <v>336018.93</v>
      </c>
      <c r="H305" s="6">
        <v>35684.74</v>
      </c>
      <c r="I305" s="6">
        <f>I306+I307</f>
        <v>-20833.57</v>
      </c>
    </row>
    <row r="306" spans="1:9" ht="11.25" customHeight="1" outlineLevel="1">
      <c r="A306"/>
      <c r="B306" s="7" t="s">
        <v>16</v>
      </c>
      <c r="C306" s="8">
        <v>-12358.89</v>
      </c>
      <c r="D306" s="8">
        <v>-58258.5</v>
      </c>
      <c r="E306" s="8">
        <v>270360.38</v>
      </c>
      <c r="F306" s="8">
        <v>292149.53</v>
      </c>
      <c r="G306" s="8">
        <v>254724.6</v>
      </c>
      <c r="H306" s="8">
        <v>3276.89</v>
      </c>
      <c r="I306" s="8">
        <v>-20833.57</v>
      </c>
    </row>
    <row r="307" spans="1:9" ht="11.25" customHeight="1" outlineLevel="1">
      <c r="A307"/>
      <c r="B307" s="7" t="s">
        <v>17</v>
      </c>
      <c r="C307" s="8">
        <v>27216.14</v>
      </c>
      <c r="D307" s="8">
        <v>41081.47</v>
      </c>
      <c r="E307" s="8">
        <v>86486.04</v>
      </c>
      <c r="F307" s="8">
        <v>40212.86</v>
      </c>
      <c r="G307" s="8">
        <v>81294.33</v>
      </c>
      <c r="H307" s="8">
        <v>32407.85</v>
      </c>
      <c r="I307" s="8">
        <v>0</v>
      </c>
    </row>
    <row r="308" s="1" customFormat="1" ht="4.5" customHeight="1"/>
    <row r="309" spans="1:9" ht="11.25" customHeight="1">
      <c r="A309"/>
      <c r="B309" s="4" t="s">
        <v>90</v>
      </c>
      <c r="C309" s="6">
        <v>-50370.15</v>
      </c>
      <c r="D309" s="6">
        <v>-148401.3</v>
      </c>
      <c r="E309" s="6">
        <v>606069.5</v>
      </c>
      <c r="F309" s="6">
        <v>597374.16</v>
      </c>
      <c r="G309" s="6">
        <v>556503.11</v>
      </c>
      <c r="H309" s="12">
        <v>-803.76</v>
      </c>
      <c r="I309" s="6">
        <v>-107530.25</v>
      </c>
    </row>
    <row r="310" spans="1:9" ht="11.25" customHeight="1" outlineLevel="1">
      <c r="A310"/>
      <c r="B310" s="7" t="s">
        <v>16</v>
      </c>
      <c r="C310" s="8">
        <v>-15463.32</v>
      </c>
      <c r="D310" s="8">
        <v>-103010.21</v>
      </c>
      <c r="E310" s="8">
        <v>489814.92</v>
      </c>
      <c r="F310" s="8">
        <v>481776.9</v>
      </c>
      <c r="G310" s="8">
        <v>479806.73</v>
      </c>
      <c r="H310" s="8">
        <v>-5455.13</v>
      </c>
      <c r="I310" s="8">
        <v>-101040.04</v>
      </c>
    </row>
    <row r="311" spans="1:9" ht="11.25" customHeight="1" outlineLevel="1">
      <c r="A311"/>
      <c r="B311" s="7" t="s">
        <v>17</v>
      </c>
      <c r="C311" s="8">
        <v>-34906.83</v>
      </c>
      <c r="D311" s="8">
        <v>-45391.09</v>
      </c>
      <c r="E311" s="8">
        <v>116254.58</v>
      </c>
      <c r="F311" s="8">
        <v>115597.26</v>
      </c>
      <c r="G311" s="8">
        <v>76696.38</v>
      </c>
      <c r="H311" s="8">
        <v>4651.37</v>
      </c>
      <c r="I311" s="8">
        <v>-6490.21</v>
      </c>
    </row>
    <row r="312" s="1" customFormat="1" ht="4.5" customHeight="1"/>
    <row r="313" spans="1:9" ht="11.25" customHeight="1">
      <c r="A313"/>
      <c r="B313" s="4" t="s">
        <v>91</v>
      </c>
      <c r="C313" s="6">
        <v>5366.4</v>
      </c>
      <c r="D313" s="6">
        <v>-3547.01</v>
      </c>
      <c r="E313" s="11"/>
      <c r="F313" s="11">
        <f>F314+F315</f>
        <v>-8959.24</v>
      </c>
      <c r="G313" s="11"/>
      <c r="H313" s="6">
        <v>5366.4</v>
      </c>
      <c r="I313" s="6">
        <f>I314+I315</f>
        <v>-12506.25</v>
      </c>
    </row>
    <row r="314" spans="1:9" ht="11.25" customHeight="1" outlineLevel="1">
      <c r="A314"/>
      <c r="B314" s="7" t="s">
        <v>16</v>
      </c>
      <c r="C314" s="8">
        <v>-3669.16</v>
      </c>
      <c r="D314" s="8">
        <v>-12506.25</v>
      </c>
      <c r="E314" s="10"/>
      <c r="F314" s="10"/>
      <c r="G314" s="10"/>
      <c r="H314" s="8">
        <v>-3669.16</v>
      </c>
      <c r="I314" s="8">
        <v>-12506.25</v>
      </c>
    </row>
    <row r="315" spans="1:9" ht="11.25" customHeight="1" outlineLevel="1">
      <c r="A315"/>
      <c r="B315" s="7" t="s">
        <v>17</v>
      </c>
      <c r="C315" s="8">
        <v>9035.56</v>
      </c>
      <c r="D315" s="8">
        <v>8959.24</v>
      </c>
      <c r="E315" s="10"/>
      <c r="F315" s="10">
        <v>-8959.24</v>
      </c>
      <c r="G315" s="10"/>
      <c r="H315" s="8">
        <v>9035.56</v>
      </c>
      <c r="I315" s="8">
        <v>0</v>
      </c>
    </row>
    <row r="316" s="1" customFormat="1" ht="4.5" customHeight="1"/>
    <row r="317" spans="1:9" ht="11.25" customHeight="1">
      <c r="A317"/>
      <c r="B317" s="4" t="s">
        <v>92</v>
      </c>
      <c r="C317" s="11"/>
      <c r="D317" s="6">
        <v>2964.3</v>
      </c>
      <c r="E317" s="11"/>
      <c r="F317" s="11">
        <f>F318</f>
        <v>-2964.3</v>
      </c>
      <c r="G317" s="11"/>
      <c r="H317" s="11"/>
      <c r="I317" s="6">
        <f>I318</f>
        <v>0</v>
      </c>
    </row>
    <row r="318" spans="1:9" ht="11.25" customHeight="1" outlineLevel="1">
      <c r="A318"/>
      <c r="B318" s="7" t="s">
        <v>16</v>
      </c>
      <c r="C318" s="10"/>
      <c r="D318" s="8">
        <v>2964.3</v>
      </c>
      <c r="E318" s="10"/>
      <c r="F318" s="10">
        <v>-2964.3</v>
      </c>
      <c r="G318" s="10"/>
      <c r="H318" s="10"/>
      <c r="I318" s="8">
        <v>0</v>
      </c>
    </row>
    <row r="319" s="1" customFormat="1" ht="4.5" customHeight="1"/>
    <row r="320" spans="1:9" ht="11.25" customHeight="1">
      <c r="A320"/>
      <c r="B320" s="4" t="s">
        <v>93</v>
      </c>
      <c r="C320" s="6">
        <v>-37806.77</v>
      </c>
      <c r="D320" s="6">
        <v>-65297.84</v>
      </c>
      <c r="E320" s="6">
        <v>312148.26</v>
      </c>
      <c r="F320" s="6">
        <v>286232.53</v>
      </c>
      <c r="G320" s="6">
        <v>246389.64</v>
      </c>
      <c r="H320" s="6">
        <v>27951.85</v>
      </c>
      <c r="I320" s="6">
        <v>-25454.95</v>
      </c>
    </row>
    <row r="321" spans="1:9" ht="11.25" customHeight="1" outlineLevel="1">
      <c r="A321"/>
      <c r="B321" s="7" t="s">
        <v>16</v>
      </c>
      <c r="C321" s="8">
        <v>-4345.76</v>
      </c>
      <c r="D321" s="8">
        <v>-26974.19</v>
      </c>
      <c r="E321" s="8">
        <v>239892.48</v>
      </c>
      <c r="F321" s="8">
        <v>218536.89</v>
      </c>
      <c r="G321" s="8">
        <v>215025.12</v>
      </c>
      <c r="H321" s="8">
        <v>20521.6</v>
      </c>
      <c r="I321" s="8">
        <v>-23462.42</v>
      </c>
    </row>
    <row r="322" spans="1:9" ht="11.25" customHeight="1" outlineLevel="1">
      <c r="A322"/>
      <c r="B322" s="7" t="s">
        <v>17</v>
      </c>
      <c r="C322" s="8">
        <v>-33461.01</v>
      </c>
      <c r="D322" s="8">
        <v>-38323.65</v>
      </c>
      <c r="E322" s="8">
        <v>72255.78</v>
      </c>
      <c r="F322" s="8">
        <v>67695.64</v>
      </c>
      <c r="G322" s="8">
        <v>31364.52</v>
      </c>
      <c r="H322" s="8">
        <v>7430.25</v>
      </c>
      <c r="I322" s="8">
        <v>-1992.53</v>
      </c>
    </row>
    <row r="323" s="1" customFormat="1" ht="4.5" customHeight="1"/>
    <row r="324" spans="1:9" ht="11.25" customHeight="1">
      <c r="A324"/>
      <c r="B324" s="4" t="s">
        <v>94</v>
      </c>
      <c r="C324" s="6">
        <v>43844.73</v>
      </c>
      <c r="D324" s="6">
        <v>137731.83</v>
      </c>
      <c r="E324" s="6">
        <v>293610.18</v>
      </c>
      <c r="F324" s="6">
        <f>F325+F326</f>
        <v>146242.44</v>
      </c>
      <c r="G324" s="6">
        <v>427296.44</v>
      </c>
      <c r="H324" s="6">
        <v>-89841.53</v>
      </c>
      <c r="I324" s="6">
        <f>I325+I326</f>
        <v>-143322.17</v>
      </c>
    </row>
    <row r="325" spans="1:9" ht="11.25" customHeight="1" outlineLevel="1">
      <c r="A325"/>
      <c r="B325" s="7" t="s">
        <v>16</v>
      </c>
      <c r="C325" s="8">
        <v>18970.64</v>
      </c>
      <c r="D325" s="8">
        <v>129853.69</v>
      </c>
      <c r="E325" s="8">
        <v>207048.2</v>
      </c>
      <c r="F325" s="8">
        <v>51854.96</v>
      </c>
      <c r="G325" s="8">
        <v>181708.65</v>
      </c>
      <c r="H325" s="8">
        <v>44310.19</v>
      </c>
      <c r="I325" s="8">
        <v>0</v>
      </c>
    </row>
    <row r="326" spans="1:9" ht="11.25" customHeight="1" outlineLevel="1">
      <c r="A326"/>
      <c r="B326" s="7" t="s">
        <v>17</v>
      </c>
      <c r="C326" s="8">
        <v>24874.09</v>
      </c>
      <c r="D326" s="8">
        <v>7878.14</v>
      </c>
      <c r="E326" s="8">
        <v>86561.98</v>
      </c>
      <c r="F326" s="8">
        <v>94387.48</v>
      </c>
      <c r="G326" s="8">
        <v>245587.79</v>
      </c>
      <c r="H326" s="8">
        <v>-134151.72</v>
      </c>
      <c r="I326" s="8">
        <v>-143322.17</v>
      </c>
    </row>
    <row r="327" s="1" customFormat="1" ht="4.5" customHeight="1"/>
    <row r="328" spans="1:9" ht="11.25" customHeight="1">
      <c r="A328"/>
      <c r="B328" s="4" t="s">
        <v>95</v>
      </c>
      <c r="C328" s="6">
        <v>58525.93</v>
      </c>
      <c r="D328" s="6">
        <v>60491.82</v>
      </c>
      <c r="E328" s="6">
        <v>226001.2</v>
      </c>
      <c r="F328" s="6">
        <f>F329+F330</f>
        <v>158295.1</v>
      </c>
      <c r="G328" s="6">
        <v>229819.33</v>
      </c>
      <c r="H328" s="6">
        <v>54707.8</v>
      </c>
      <c r="I328" s="6">
        <f>I329+I330</f>
        <v>-11032.41</v>
      </c>
    </row>
    <row r="329" spans="1:9" ht="11.25" customHeight="1" outlineLevel="1">
      <c r="A329"/>
      <c r="B329" s="7" t="s">
        <v>16</v>
      </c>
      <c r="C329" s="8">
        <v>13608.73</v>
      </c>
      <c r="D329" s="8">
        <v>11025.4</v>
      </c>
      <c r="E329" s="8">
        <v>182986.8</v>
      </c>
      <c r="F329" s="8">
        <v>169106.54</v>
      </c>
      <c r="G329" s="8">
        <v>180131.94</v>
      </c>
      <c r="H329" s="8">
        <v>16463.59</v>
      </c>
      <c r="I329" s="8">
        <v>0</v>
      </c>
    </row>
    <row r="330" spans="1:9" ht="11.25" customHeight="1" outlineLevel="1">
      <c r="A330"/>
      <c r="B330" s="7" t="s">
        <v>17</v>
      </c>
      <c r="C330" s="8">
        <v>44917.2</v>
      </c>
      <c r="D330" s="8">
        <v>49466.42</v>
      </c>
      <c r="E330" s="8">
        <v>43014.4</v>
      </c>
      <c r="F330" s="8">
        <v>-10811.44</v>
      </c>
      <c r="G330" s="8">
        <v>49687.39</v>
      </c>
      <c r="H330" s="8">
        <v>38244.21</v>
      </c>
      <c r="I330" s="8">
        <v>-11032.41</v>
      </c>
    </row>
    <row r="331" s="1" customFormat="1" ht="4.5" customHeight="1"/>
    <row r="332" spans="1:9" ht="11.25" customHeight="1">
      <c r="A332"/>
      <c r="B332" s="4" t="s">
        <v>96</v>
      </c>
      <c r="C332" s="6">
        <v>-16240.51</v>
      </c>
      <c r="D332" s="6">
        <v>-58700.59</v>
      </c>
      <c r="E332" s="6">
        <v>277790.25</v>
      </c>
      <c r="F332" s="6">
        <f>F333+F334</f>
        <v>255892.49</v>
      </c>
      <c r="G332" s="6">
        <v>211605.27</v>
      </c>
      <c r="H332" s="6">
        <v>49944.47</v>
      </c>
      <c r="I332" s="6">
        <f>I333+I334</f>
        <v>-14413.37</v>
      </c>
    </row>
    <row r="333" spans="1:9" ht="11.25" customHeight="1" outlineLevel="1">
      <c r="A333"/>
      <c r="B333" s="7" t="s">
        <v>16</v>
      </c>
      <c r="C333" s="8">
        <v>22483.61</v>
      </c>
      <c r="D333" s="9">
        <v>-544.77</v>
      </c>
      <c r="E333" s="8">
        <v>224513.79</v>
      </c>
      <c r="F333" s="8">
        <v>202259.13</v>
      </c>
      <c r="G333" s="8">
        <v>201714.36</v>
      </c>
      <c r="H333" s="8">
        <v>45283.04</v>
      </c>
      <c r="I333" s="8">
        <v>0</v>
      </c>
    </row>
    <row r="334" spans="1:9" ht="11.25" customHeight="1" outlineLevel="1">
      <c r="A334"/>
      <c r="B334" s="7" t="s">
        <v>17</v>
      </c>
      <c r="C334" s="8">
        <v>-38724.12</v>
      </c>
      <c r="D334" s="8">
        <v>-58155.82</v>
      </c>
      <c r="E334" s="8">
        <v>53276.46</v>
      </c>
      <c r="F334" s="8">
        <v>53633.36</v>
      </c>
      <c r="G334" s="8">
        <v>9890.91</v>
      </c>
      <c r="H334" s="8">
        <v>4661.43</v>
      </c>
      <c r="I334" s="8">
        <v>-14413.37</v>
      </c>
    </row>
    <row r="335" s="1" customFormat="1" ht="4.5" customHeight="1"/>
    <row r="336" spans="1:9" ht="11.25" customHeight="1">
      <c r="A336"/>
      <c r="B336" s="4" t="s">
        <v>97</v>
      </c>
      <c r="C336" s="6">
        <v>66213.72</v>
      </c>
      <c r="D336" s="6">
        <v>-30001.63</v>
      </c>
      <c r="E336" s="6">
        <v>284262.6</v>
      </c>
      <c r="F336" s="6">
        <v>295492.71</v>
      </c>
      <c r="G336" s="6">
        <v>231943.58</v>
      </c>
      <c r="H336" s="6">
        <v>118532.74</v>
      </c>
      <c r="I336" s="6">
        <v>33547.5</v>
      </c>
    </row>
    <row r="337" spans="1:9" ht="11.25" customHeight="1" outlineLevel="1">
      <c r="A337"/>
      <c r="B337" s="7" t="s">
        <v>16</v>
      </c>
      <c r="C337" s="8">
        <v>41482.83</v>
      </c>
      <c r="D337" s="8">
        <v>-7950.03</v>
      </c>
      <c r="E337" s="8">
        <v>229902.32</v>
      </c>
      <c r="F337" s="8">
        <v>238724.9</v>
      </c>
      <c r="G337" s="8">
        <v>228882.26</v>
      </c>
      <c r="H337" s="8">
        <v>42502.89</v>
      </c>
      <c r="I337" s="8">
        <v>1892.61</v>
      </c>
    </row>
    <row r="338" spans="1:9" ht="11.25" customHeight="1" outlineLevel="1">
      <c r="A338"/>
      <c r="B338" s="7" t="s">
        <v>17</v>
      </c>
      <c r="C338" s="8">
        <v>24730.89</v>
      </c>
      <c r="D338" s="8">
        <v>-22051.6</v>
      </c>
      <c r="E338" s="8">
        <v>54360.28</v>
      </c>
      <c r="F338" s="8">
        <v>56767.81</v>
      </c>
      <c r="G338" s="8">
        <v>3061.32</v>
      </c>
      <c r="H338" s="8">
        <v>76029.85</v>
      </c>
      <c r="I338" s="8">
        <v>31654.89</v>
      </c>
    </row>
    <row r="339" s="1" customFormat="1" ht="4.5" customHeight="1"/>
    <row r="340" spans="1:9" ht="11.25" customHeight="1">
      <c r="A340"/>
      <c r="B340" s="4" t="s">
        <v>98</v>
      </c>
      <c r="C340" s="6">
        <v>-21539.55</v>
      </c>
      <c r="D340" s="6">
        <v>-56409.64</v>
      </c>
      <c r="E340" s="6">
        <v>128246.4</v>
      </c>
      <c r="F340" s="6">
        <v>134124.45</v>
      </c>
      <c r="G340" s="6">
        <v>154283.96</v>
      </c>
      <c r="H340" s="6">
        <v>-47577.11</v>
      </c>
      <c r="I340" s="6">
        <v>-76569.15</v>
      </c>
    </row>
    <row r="341" spans="1:9" ht="11.25" customHeight="1" outlineLevel="1">
      <c r="A341"/>
      <c r="B341" s="7" t="s">
        <v>16</v>
      </c>
      <c r="C341" s="8">
        <v>-28115.26</v>
      </c>
      <c r="D341" s="8">
        <v>-56364</v>
      </c>
      <c r="E341" s="8">
        <v>103361.28</v>
      </c>
      <c r="F341" s="8">
        <v>108116.02</v>
      </c>
      <c r="G341" s="8">
        <v>116896.16</v>
      </c>
      <c r="H341" s="8">
        <v>-41650.14</v>
      </c>
      <c r="I341" s="8">
        <v>-65144.14</v>
      </c>
    </row>
    <row r="342" spans="1:9" ht="11.25" customHeight="1" outlineLevel="1">
      <c r="A342"/>
      <c r="B342" s="7" t="s">
        <v>17</v>
      </c>
      <c r="C342" s="8">
        <v>6575.71</v>
      </c>
      <c r="D342" s="9">
        <v>-45.64</v>
      </c>
      <c r="E342" s="8">
        <v>24885.12</v>
      </c>
      <c r="F342" s="8">
        <v>26008.43</v>
      </c>
      <c r="G342" s="8">
        <v>37387.8</v>
      </c>
      <c r="H342" s="8">
        <v>-5926.97</v>
      </c>
      <c r="I342" s="8">
        <v>-11425.01</v>
      </c>
    </row>
    <row r="343" s="1" customFormat="1" ht="4.5" customHeight="1"/>
    <row r="344" spans="1:9" ht="11.25" customHeight="1">
      <c r="A344"/>
      <c r="B344" s="4" t="s">
        <v>99</v>
      </c>
      <c r="C344" s="6">
        <v>5950.57</v>
      </c>
      <c r="D344" s="6">
        <v>13484.97</v>
      </c>
      <c r="E344" s="6">
        <v>44975.5</v>
      </c>
      <c r="F344" s="6">
        <f>F345+F346</f>
        <v>722.380000000001</v>
      </c>
      <c r="G344" s="6">
        <v>34883.72</v>
      </c>
      <c r="H344" s="6">
        <v>16042.35</v>
      </c>
      <c r="I344" s="6">
        <f>I345+I346</f>
        <v>-20676.37</v>
      </c>
    </row>
    <row r="345" spans="1:9" ht="11.25" customHeight="1" outlineLevel="1">
      <c r="A345"/>
      <c r="B345" s="7" t="s">
        <v>16</v>
      </c>
      <c r="C345" s="8">
        <v>-21956.05</v>
      </c>
      <c r="D345" s="8">
        <v>-22658.78</v>
      </c>
      <c r="E345" s="8">
        <v>29760.5</v>
      </c>
      <c r="F345" s="8">
        <v>31695.99</v>
      </c>
      <c r="G345" s="8">
        <v>29713.58</v>
      </c>
      <c r="H345" s="8">
        <v>-21909.13</v>
      </c>
      <c r="I345" s="8">
        <v>-20676.37</v>
      </c>
    </row>
    <row r="346" spans="1:9" ht="11.25" customHeight="1" outlineLevel="1">
      <c r="A346"/>
      <c r="B346" s="7" t="s">
        <v>17</v>
      </c>
      <c r="C346" s="8">
        <v>27906.62</v>
      </c>
      <c r="D346" s="8">
        <v>36143.75</v>
      </c>
      <c r="E346" s="8">
        <v>15215</v>
      </c>
      <c r="F346" s="8">
        <v>-30973.61</v>
      </c>
      <c r="G346" s="8">
        <v>5170.14</v>
      </c>
      <c r="H346" s="8">
        <v>37951.48</v>
      </c>
      <c r="I346" s="8">
        <v>0</v>
      </c>
    </row>
    <row r="347" s="1" customFormat="1" ht="4.5" customHeight="1"/>
    <row r="348" spans="1:9" ht="11.25" customHeight="1">
      <c r="A348"/>
      <c r="B348" s="4" t="s">
        <v>100</v>
      </c>
      <c r="C348" s="6">
        <v>-29465.95</v>
      </c>
      <c r="D348" s="6">
        <v>-43465.35</v>
      </c>
      <c r="E348" s="6">
        <v>73321.45</v>
      </c>
      <c r="F348" s="6">
        <v>61654.75</v>
      </c>
      <c r="G348" s="6">
        <v>81287.02</v>
      </c>
      <c r="H348" s="6">
        <v>-37431.52</v>
      </c>
      <c r="I348" s="6">
        <v>-63097.62</v>
      </c>
    </row>
    <row r="349" spans="1:9" ht="11.25" customHeight="1" outlineLevel="1">
      <c r="A349"/>
      <c r="B349" s="7" t="s">
        <v>16</v>
      </c>
      <c r="C349" s="8">
        <v>-27581.14</v>
      </c>
      <c r="D349" s="8">
        <v>-46845.18</v>
      </c>
      <c r="E349" s="8">
        <v>51473.48</v>
      </c>
      <c r="F349" s="8">
        <v>42252.97</v>
      </c>
      <c r="G349" s="8">
        <v>62798.5</v>
      </c>
      <c r="H349" s="8">
        <v>-38906.16</v>
      </c>
      <c r="I349" s="8">
        <v>-67390.71</v>
      </c>
    </row>
    <row r="350" spans="1:9" ht="11.25" customHeight="1" outlineLevel="1">
      <c r="A350"/>
      <c r="B350" s="7" t="s">
        <v>17</v>
      </c>
      <c r="C350" s="8">
        <v>-1884.81</v>
      </c>
      <c r="D350" s="8">
        <v>3379.83</v>
      </c>
      <c r="E350" s="8">
        <v>21847.97</v>
      </c>
      <c r="F350" s="8">
        <v>19401.78</v>
      </c>
      <c r="G350" s="8">
        <v>18488.52</v>
      </c>
      <c r="H350" s="8">
        <v>1474.64</v>
      </c>
      <c r="I350" s="8">
        <v>4293.09</v>
      </c>
    </row>
    <row r="351" s="1" customFormat="1" ht="4.5" customHeight="1"/>
    <row r="352" spans="1:9" ht="11.25" customHeight="1">
      <c r="A352"/>
      <c r="B352" s="4" t="s">
        <v>101</v>
      </c>
      <c r="C352" s="6">
        <v>22607.81</v>
      </c>
      <c r="D352" s="6">
        <v>-52434.95</v>
      </c>
      <c r="E352" s="6">
        <v>539575.73</v>
      </c>
      <c r="F352" s="6">
        <v>513114.92</v>
      </c>
      <c r="G352" s="6">
        <v>457619.92</v>
      </c>
      <c r="H352" s="6">
        <v>104563.62</v>
      </c>
      <c r="I352" s="6">
        <v>3060.05</v>
      </c>
    </row>
    <row r="353" spans="1:9" ht="11.25" customHeight="1" outlineLevel="1">
      <c r="A353"/>
      <c r="B353" s="7" t="s">
        <v>16</v>
      </c>
      <c r="C353" s="8">
        <v>-34620.03</v>
      </c>
      <c r="D353" s="8">
        <v>-84711.94</v>
      </c>
      <c r="E353" s="8">
        <v>389483.93</v>
      </c>
      <c r="F353" s="8">
        <v>371446.62</v>
      </c>
      <c r="G353" s="8">
        <v>394869.71</v>
      </c>
      <c r="H353" s="8">
        <v>-40005.81</v>
      </c>
      <c r="I353" s="8">
        <v>-108135.03</v>
      </c>
    </row>
    <row r="354" spans="1:9" ht="11.25" customHeight="1" outlineLevel="1">
      <c r="A354"/>
      <c r="B354" s="7" t="s">
        <v>17</v>
      </c>
      <c r="C354" s="8">
        <v>57227.84</v>
      </c>
      <c r="D354" s="8">
        <v>32276.99</v>
      </c>
      <c r="E354" s="8">
        <v>150091.8</v>
      </c>
      <c r="F354" s="8">
        <v>141668.3</v>
      </c>
      <c r="G354" s="8">
        <v>62750.21</v>
      </c>
      <c r="H354" s="8">
        <v>144569.43</v>
      </c>
      <c r="I354" s="8">
        <v>111195.08</v>
      </c>
    </row>
    <row r="355" s="1" customFormat="1" ht="4.5" customHeight="1"/>
    <row r="356" spans="1:9" ht="11.25" customHeight="1">
      <c r="A356"/>
      <c r="B356" s="4" t="s">
        <v>102</v>
      </c>
      <c r="C356" s="6">
        <v>-162115.44</v>
      </c>
      <c r="D356" s="6">
        <v>-131015.03</v>
      </c>
      <c r="E356" s="6">
        <v>230508.72</v>
      </c>
      <c r="F356" s="6">
        <v>226180.9</v>
      </c>
      <c r="G356" s="6">
        <v>407451.86</v>
      </c>
      <c r="H356" s="6">
        <v>-339058.58</v>
      </c>
      <c r="I356" s="6">
        <v>-312285.99</v>
      </c>
    </row>
    <row r="357" spans="1:9" ht="11.25" customHeight="1" outlineLevel="1">
      <c r="A357"/>
      <c r="B357" s="7" t="s">
        <v>16</v>
      </c>
      <c r="C357" s="8">
        <v>-237600.07</v>
      </c>
      <c r="D357" s="8">
        <v>-255841.75</v>
      </c>
      <c r="E357" s="8">
        <v>177931.92</v>
      </c>
      <c r="F357" s="8">
        <v>174770.28</v>
      </c>
      <c r="G357" s="8">
        <v>373362.43</v>
      </c>
      <c r="H357" s="8">
        <v>-433030.58</v>
      </c>
      <c r="I357" s="8">
        <v>-454433.9</v>
      </c>
    </row>
    <row r="358" spans="1:9" ht="11.25" customHeight="1" outlineLevel="1">
      <c r="A358"/>
      <c r="B358" s="7" t="s">
        <v>17</v>
      </c>
      <c r="C358" s="8">
        <v>75484.63</v>
      </c>
      <c r="D358" s="8">
        <v>124826.72</v>
      </c>
      <c r="E358" s="8">
        <v>52576.8</v>
      </c>
      <c r="F358" s="8">
        <v>51410.62</v>
      </c>
      <c r="G358" s="8">
        <v>34089.43</v>
      </c>
      <c r="H358" s="8">
        <v>93972</v>
      </c>
      <c r="I358" s="8">
        <v>142147.91</v>
      </c>
    </row>
    <row r="359" s="1" customFormat="1" ht="4.5" customHeight="1"/>
    <row r="360" spans="1:9" ht="11.25" customHeight="1">
      <c r="A360"/>
      <c r="B360" s="4" t="s">
        <v>103</v>
      </c>
      <c r="C360" s="6">
        <v>-209930.87</v>
      </c>
      <c r="D360" s="6">
        <v>-215683.57</v>
      </c>
      <c r="E360" s="6">
        <v>492596.53</v>
      </c>
      <c r="F360" s="6">
        <v>535460.42</v>
      </c>
      <c r="G360" s="6">
        <v>841734.33</v>
      </c>
      <c r="H360" s="6">
        <v>-559068.67</v>
      </c>
      <c r="I360" s="6">
        <v>-521957.48</v>
      </c>
    </row>
    <row r="361" spans="1:9" ht="11.25" customHeight="1" outlineLevel="1">
      <c r="A361"/>
      <c r="B361" s="7" t="s">
        <v>16</v>
      </c>
      <c r="C361" s="8">
        <v>-404074.8</v>
      </c>
      <c r="D361" s="8">
        <v>-408932.06</v>
      </c>
      <c r="E361" s="8">
        <v>380203.07</v>
      </c>
      <c r="F361" s="8">
        <v>424123.06</v>
      </c>
      <c r="G361" s="8">
        <v>767671.7</v>
      </c>
      <c r="H361" s="8">
        <v>-791543.43</v>
      </c>
      <c r="I361" s="8">
        <v>-752480.7</v>
      </c>
    </row>
    <row r="362" spans="1:9" ht="11.25" customHeight="1" outlineLevel="1">
      <c r="A362"/>
      <c r="B362" s="7" t="s">
        <v>17</v>
      </c>
      <c r="C362" s="8">
        <v>194143.93</v>
      </c>
      <c r="D362" s="8">
        <v>193248.49</v>
      </c>
      <c r="E362" s="8">
        <v>112393.46</v>
      </c>
      <c r="F362" s="8">
        <v>111337.36</v>
      </c>
      <c r="G362" s="8">
        <v>74062.63</v>
      </c>
      <c r="H362" s="8">
        <v>232474.76</v>
      </c>
      <c r="I362" s="8">
        <v>230523.22</v>
      </c>
    </row>
    <row r="363" s="1" customFormat="1" ht="4.5" customHeight="1"/>
    <row r="364" spans="1:9" ht="11.25" customHeight="1">
      <c r="A364"/>
      <c r="B364" s="4" t="s">
        <v>104</v>
      </c>
      <c r="C364" s="6">
        <v>48753.61</v>
      </c>
      <c r="D364" s="6">
        <v>24233.43</v>
      </c>
      <c r="E364" s="6">
        <v>356673.83</v>
      </c>
      <c r="F364" s="6">
        <v>354204.74</v>
      </c>
      <c r="G364" s="6">
        <v>407970.77</v>
      </c>
      <c r="H364" s="6">
        <v>-2543.33</v>
      </c>
      <c r="I364" s="6">
        <v>-29532.6</v>
      </c>
    </row>
    <row r="365" spans="1:9" ht="11.25" customHeight="1" outlineLevel="1">
      <c r="A365"/>
      <c r="B365" s="7" t="s">
        <v>16</v>
      </c>
      <c r="C365" s="8">
        <v>-10797.12</v>
      </c>
      <c r="D365" s="8">
        <v>-29239.79</v>
      </c>
      <c r="E365" s="8">
        <v>288460.34</v>
      </c>
      <c r="F365" s="8">
        <v>290675.85</v>
      </c>
      <c r="G365" s="8">
        <v>314362</v>
      </c>
      <c r="H365" s="8">
        <v>-36698.78</v>
      </c>
      <c r="I365" s="8">
        <v>-52925.94</v>
      </c>
    </row>
    <row r="366" spans="1:9" ht="11.25" customHeight="1" outlineLevel="1">
      <c r="A366"/>
      <c r="B366" s="7" t="s">
        <v>17</v>
      </c>
      <c r="C366" s="8">
        <v>59550.73</v>
      </c>
      <c r="D366" s="8">
        <v>53473.22</v>
      </c>
      <c r="E366" s="8">
        <v>68213.49</v>
      </c>
      <c r="F366" s="8">
        <v>63528.89</v>
      </c>
      <c r="G366" s="8">
        <v>93608.77</v>
      </c>
      <c r="H366" s="8">
        <v>34155.45</v>
      </c>
      <c r="I366" s="8">
        <v>23393.34</v>
      </c>
    </row>
    <row r="367" s="1" customFormat="1" ht="4.5" customHeight="1"/>
    <row r="368" spans="1:9" ht="11.25" customHeight="1">
      <c r="A368"/>
      <c r="B368" s="4" t="s">
        <v>105</v>
      </c>
      <c r="C368" s="6">
        <v>-1776.42</v>
      </c>
      <c r="D368" s="6">
        <v>7755.25</v>
      </c>
      <c r="E368" s="11"/>
      <c r="F368" s="11">
        <f>F369+F370</f>
        <v>-18416.43</v>
      </c>
      <c r="G368" s="11"/>
      <c r="H368" s="6">
        <v>-1776.42</v>
      </c>
      <c r="I368" s="6">
        <f>I369+I370</f>
        <v>-10661.18</v>
      </c>
    </row>
    <row r="369" spans="1:9" ht="11.25" customHeight="1" outlineLevel="1">
      <c r="A369"/>
      <c r="B369" s="7" t="s">
        <v>16</v>
      </c>
      <c r="C369" s="8">
        <v>-10513.51</v>
      </c>
      <c r="D369" s="8">
        <v>-10661.18</v>
      </c>
      <c r="E369" s="10"/>
      <c r="F369" s="10"/>
      <c r="G369" s="10"/>
      <c r="H369" s="8">
        <v>-10513.51</v>
      </c>
      <c r="I369" s="8">
        <v>-10661.18</v>
      </c>
    </row>
    <row r="370" spans="1:9" ht="11.25" customHeight="1" outlineLevel="1">
      <c r="A370"/>
      <c r="B370" s="7" t="s">
        <v>17</v>
      </c>
      <c r="C370" s="8">
        <v>8737.09</v>
      </c>
      <c r="D370" s="8">
        <v>18416.43</v>
      </c>
      <c r="E370" s="10"/>
      <c r="F370" s="10">
        <v>-18416.43</v>
      </c>
      <c r="G370" s="10"/>
      <c r="H370" s="8">
        <v>8737.09</v>
      </c>
      <c r="I370" s="8">
        <v>0</v>
      </c>
    </row>
    <row r="371" s="1" customFormat="1" ht="4.5" customHeight="1"/>
    <row r="372" spans="1:9" ht="11.25" customHeight="1">
      <c r="A372"/>
      <c r="B372" s="4" t="s">
        <v>106</v>
      </c>
      <c r="C372" s="6">
        <v>-123280.5</v>
      </c>
      <c r="D372" s="6">
        <v>-132933.63</v>
      </c>
      <c r="E372" s="6">
        <v>115304.52</v>
      </c>
      <c r="F372" s="6">
        <v>147287.9</v>
      </c>
      <c r="G372" s="6">
        <v>211956.42</v>
      </c>
      <c r="H372" s="6">
        <v>-219932.4</v>
      </c>
      <c r="I372" s="6">
        <v>-197602.15</v>
      </c>
    </row>
    <row r="373" spans="1:9" ht="11.25" customHeight="1" outlineLevel="1">
      <c r="A373"/>
      <c r="B373" s="7" t="s">
        <v>16</v>
      </c>
      <c r="C373" s="8">
        <v>-159342.8</v>
      </c>
      <c r="D373" s="8">
        <v>-167414.83</v>
      </c>
      <c r="E373" s="8">
        <v>89004.72</v>
      </c>
      <c r="F373" s="8">
        <v>122000.81</v>
      </c>
      <c r="G373" s="8">
        <v>147616.1</v>
      </c>
      <c r="H373" s="8">
        <v>-217954.18</v>
      </c>
      <c r="I373" s="8">
        <v>-193030.12</v>
      </c>
    </row>
    <row r="374" spans="1:9" ht="11.25" customHeight="1" outlineLevel="1">
      <c r="A374"/>
      <c r="B374" s="7" t="s">
        <v>17</v>
      </c>
      <c r="C374" s="8">
        <v>36062.3</v>
      </c>
      <c r="D374" s="8">
        <v>34481.2</v>
      </c>
      <c r="E374" s="8">
        <v>26299.8</v>
      </c>
      <c r="F374" s="8">
        <v>25287.09</v>
      </c>
      <c r="G374" s="8">
        <v>64340.32</v>
      </c>
      <c r="H374" s="8">
        <v>-1978.22</v>
      </c>
      <c r="I374" s="8">
        <v>-4572.03</v>
      </c>
    </row>
    <row r="375" s="1" customFormat="1" ht="4.5" customHeight="1"/>
    <row r="376" spans="1:9" ht="11.25" customHeight="1">
      <c r="A376"/>
      <c r="B376" s="4" t="s">
        <v>107</v>
      </c>
      <c r="C376" s="6">
        <v>-131642.13</v>
      </c>
      <c r="D376" s="6">
        <v>-193310.2</v>
      </c>
      <c r="E376" s="6">
        <v>283779</v>
      </c>
      <c r="F376" s="6">
        <v>301122.77</v>
      </c>
      <c r="G376" s="6">
        <v>408652.6</v>
      </c>
      <c r="H376" s="6">
        <v>-256515.73</v>
      </c>
      <c r="I376" s="6">
        <v>-300840.03</v>
      </c>
    </row>
    <row r="377" spans="1:9" ht="11.25" customHeight="1" outlineLevel="1">
      <c r="A377"/>
      <c r="B377" s="7" t="s">
        <v>16</v>
      </c>
      <c r="C377" s="8">
        <v>-186377.91</v>
      </c>
      <c r="D377" s="8">
        <v>-253469.19</v>
      </c>
      <c r="E377" s="8">
        <v>219077.52</v>
      </c>
      <c r="F377" s="8">
        <v>232804.22</v>
      </c>
      <c r="G377" s="8">
        <v>386236.69</v>
      </c>
      <c r="H377" s="8">
        <v>-353537.08</v>
      </c>
      <c r="I377" s="8">
        <v>-406901.66</v>
      </c>
    </row>
    <row r="378" spans="1:9" ht="11.25" customHeight="1" outlineLevel="1">
      <c r="A378"/>
      <c r="B378" s="7" t="s">
        <v>17</v>
      </c>
      <c r="C378" s="8">
        <v>54735.78</v>
      </c>
      <c r="D378" s="8">
        <v>60158.99</v>
      </c>
      <c r="E378" s="8">
        <v>64701.48</v>
      </c>
      <c r="F378" s="8">
        <v>68318.55</v>
      </c>
      <c r="G378" s="8">
        <v>22415.91</v>
      </c>
      <c r="H378" s="8">
        <v>97021.35</v>
      </c>
      <c r="I378" s="8">
        <v>106061.63</v>
      </c>
    </row>
    <row r="379" s="1" customFormat="1" ht="4.5" customHeight="1"/>
    <row r="380" spans="1:9" ht="11.25" customHeight="1">
      <c r="A380"/>
      <c r="B380" s="4" t="s">
        <v>108</v>
      </c>
      <c r="C380" s="6">
        <v>-109070.75</v>
      </c>
      <c r="D380" s="6">
        <v>-134223.13</v>
      </c>
      <c r="E380" s="6">
        <v>255490</v>
      </c>
      <c r="F380" s="6">
        <f>F381-F382</f>
        <v>228020.15</v>
      </c>
      <c r="G380" s="6">
        <v>400342.56</v>
      </c>
      <c r="H380" s="6">
        <v>-253923.31</v>
      </c>
      <c r="I380" s="6">
        <f>I381+I382</f>
        <v>-317084.48</v>
      </c>
    </row>
    <row r="381" spans="1:9" ht="11.25" customHeight="1" outlineLevel="1">
      <c r="A381"/>
      <c r="B381" s="7" t="s">
        <v>16</v>
      </c>
      <c r="C381" s="8">
        <v>-195983.8</v>
      </c>
      <c r="D381" s="8">
        <v>-228374.85</v>
      </c>
      <c r="E381" s="8">
        <v>197238.6</v>
      </c>
      <c r="F381" s="8">
        <v>222750.68</v>
      </c>
      <c r="G381" s="8">
        <v>311460.31</v>
      </c>
      <c r="H381" s="8">
        <v>-310205.51</v>
      </c>
      <c r="I381" s="8">
        <v>-317084.48</v>
      </c>
    </row>
    <row r="382" spans="1:9" ht="11.25" customHeight="1" outlineLevel="1">
      <c r="A382"/>
      <c r="B382" s="7" t="s">
        <v>17</v>
      </c>
      <c r="C382" s="8">
        <v>86913.05</v>
      </c>
      <c r="D382" s="8">
        <v>94151.72</v>
      </c>
      <c r="E382" s="8">
        <v>58251.4</v>
      </c>
      <c r="F382" s="8">
        <v>-5269.47</v>
      </c>
      <c r="G382" s="8">
        <v>88882.25</v>
      </c>
      <c r="H382" s="8">
        <v>56282.2</v>
      </c>
      <c r="I382" s="8">
        <v>0</v>
      </c>
    </row>
    <row r="383" s="1" customFormat="1" ht="4.5" customHeight="1"/>
    <row r="384" spans="1:9" ht="11.25" customHeight="1">
      <c r="A384"/>
      <c r="B384" s="4" t="s">
        <v>109</v>
      </c>
      <c r="C384" s="6">
        <v>9738.03</v>
      </c>
      <c r="D384" s="6">
        <v>4406.19</v>
      </c>
      <c r="E384" s="11"/>
      <c r="F384" s="12">
        <f>F385+F386</f>
        <v>-4406.19</v>
      </c>
      <c r="G384" s="11"/>
      <c r="H384" s="6">
        <v>9738.03</v>
      </c>
      <c r="I384" s="6">
        <f>I385+I386</f>
        <v>0</v>
      </c>
    </row>
    <row r="385" spans="1:9" ht="11.25" customHeight="1" outlineLevel="1">
      <c r="A385"/>
      <c r="B385" s="7" t="s">
        <v>16</v>
      </c>
      <c r="C385" s="8">
        <v>4914.59</v>
      </c>
      <c r="D385" s="9">
        <v>903.9</v>
      </c>
      <c r="E385" s="10"/>
      <c r="F385" s="9">
        <v>-903.9</v>
      </c>
      <c r="G385" s="10"/>
      <c r="H385" s="8">
        <v>4914.59</v>
      </c>
      <c r="I385" s="8">
        <v>0</v>
      </c>
    </row>
    <row r="386" spans="1:9" ht="11.25" customHeight="1" outlineLevel="1">
      <c r="A386"/>
      <c r="B386" s="7" t="s">
        <v>17</v>
      </c>
      <c r="C386" s="8">
        <v>4823.44</v>
      </c>
      <c r="D386" s="8">
        <v>3502.29</v>
      </c>
      <c r="E386" s="10"/>
      <c r="F386" s="9">
        <v>-3502.29</v>
      </c>
      <c r="G386" s="10"/>
      <c r="H386" s="8">
        <v>4823.44</v>
      </c>
      <c r="I386" s="8">
        <v>0</v>
      </c>
    </row>
    <row r="387" s="1" customFormat="1" ht="4.5" customHeight="1"/>
    <row r="388" spans="1:9" ht="11.25" customHeight="1">
      <c r="A388"/>
      <c r="B388" s="4" t="s">
        <v>110</v>
      </c>
      <c r="C388" s="6">
        <v>-29503.98</v>
      </c>
      <c r="D388" s="6">
        <v>-4062.35</v>
      </c>
      <c r="E388" s="6">
        <v>83016.27</v>
      </c>
      <c r="F388" s="6">
        <v>78338.7</v>
      </c>
      <c r="G388" s="6">
        <v>85016.77</v>
      </c>
      <c r="H388" s="6">
        <v>-31504.48</v>
      </c>
      <c r="I388" s="6">
        <v>-10740.42</v>
      </c>
    </row>
    <row r="389" spans="1:9" ht="11.25" customHeight="1" outlineLevel="1">
      <c r="A389"/>
      <c r="B389" s="7"/>
      <c r="C389" s="10"/>
      <c r="D389" s="9">
        <v>47.76</v>
      </c>
      <c r="E389" s="10"/>
      <c r="F389" s="9">
        <v>-47.76</v>
      </c>
      <c r="G389" s="10"/>
      <c r="H389" s="10"/>
      <c r="I389" s="10"/>
    </row>
    <row r="390" spans="1:9" ht="11.25" customHeight="1" outlineLevel="1">
      <c r="A390"/>
      <c r="B390" s="7" t="s">
        <v>16</v>
      </c>
      <c r="C390" s="8">
        <v>-15792.69</v>
      </c>
      <c r="D390" s="8">
        <v>-5424.08</v>
      </c>
      <c r="E390" s="8">
        <v>66513.63</v>
      </c>
      <c r="F390" s="8">
        <v>63919.62</v>
      </c>
      <c r="G390" s="8">
        <v>73303.55</v>
      </c>
      <c r="H390" s="8">
        <v>-22582.61</v>
      </c>
      <c r="I390" s="8">
        <v>-14808.01</v>
      </c>
    </row>
    <row r="391" spans="1:9" ht="11.25" customHeight="1" outlineLevel="1">
      <c r="A391"/>
      <c r="B391" s="7" t="s">
        <v>17</v>
      </c>
      <c r="C391" s="8">
        <v>-13711.29</v>
      </c>
      <c r="D391" s="8">
        <v>1313.97</v>
      </c>
      <c r="E391" s="8">
        <v>16502.64</v>
      </c>
      <c r="F391" s="8">
        <v>14466.84</v>
      </c>
      <c r="G391" s="8">
        <v>11713.22</v>
      </c>
      <c r="H391" s="8">
        <v>-8921.87</v>
      </c>
      <c r="I391" s="8">
        <v>4067.59</v>
      </c>
    </row>
    <row r="392" s="1" customFormat="1" ht="4.5" customHeight="1"/>
    <row r="393" spans="1:9" ht="11.25" customHeight="1">
      <c r="A393"/>
      <c r="B393" s="4" t="s">
        <v>111</v>
      </c>
      <c r="C393" s="6">
        <v>-33417.16</v>
      </c>
      <c r="D393" s="6">
        <v>-38432.34</v>
      </c>
      <c r="E393" s="6">
        <v>78664.8</v>
      </c>
      <c r="F393" s="6">
        <v>79228.24</v>
      </c>
      <c r="G393" s="6">
        <v>89195.11</v>
      </c>
      <c r="H393" s="6">
        <v>-43947.47</v>
      </c>
      <c r="I393" s="6">
        <v>-48399.21</v>
      </c>
    </row>
    <row r="394" spans="1:9" ht="11.25" customHeight="1" outlineLevel="1">
      <c r="A394"/>
      <c r="B394" s="7"/>
      <c r="C394" s="10"/>
      <c r="D394" s="9">
        <v>48.93</v>
      </c>
      <c r="E394" s="10"/>
      <c r="F394" s="9">
        <v>-48.93</v>
      </c>
      <c r="G394" s="10"/>
      <c r="H394" s="10"/>
      <c r="I394" s="10"/>
    </row>
    <row r="395" spans="1:9" ht="11.25" customHeight="1" outlineLevel="1">
      <c r="A395"/>
      <c r="B395" s="7" t="s">
        <v>16</v>
      </c>
      <c r="C395" s="8">
        <v>-14341.36</v>
      </c>
      <c r="D395" s="8">
        <v>-20246.99</v>
      </c>
      <c r="E395" s="8">
        <v>63968.52</v>
      </c>
      <c r="F395" s="8">
        <v>64858.83</v>
      </c>
      <c r="G395" s="8">
        <v>76608.73</v>
      </c>
      <c r="H395" s="8">
        <v>-26981.57</v>
      </c>
      <c r="I395" s="8">
        <v>-31996.89</v>
      </c>
    </row>
    <row r="396" spans="1:9" ht="11.25" customHeight="1" outlineLevel="1">
      <c r="A396"/>
      <c r="B396" s="7" t="s">
        <v>17</v>
      </c>
      <c r="C396" s="8">
        <v>-19075.8</v>
      </c>
      <c r="D396" s="8">
        <v>-18234.28</v>
      </c>
      <c r="E396" s="8">
        <v>14696.28</v>
      </c>
      <c r="F396" s="8">
        <v>14418.34</v>
      </c>
      <c r="G396" s="8">
        <v>12586.38</v>
      </c>
      <c r="H396" s="8">
        <v>-16965.9</v>
      </c>
      <c r="I396" s="8">
        <v>-16402.32</v>
      </c>
    </row>
    <row r="397" s="1" customFormat="1" ht="4.5" customHeight="1"/>
    <row r="398" spans="1:9" ht="11.25" customHeight="1">
      <c r="A398"/>
      <c r="B398" s="4" t="s">
        <v>112</v>
      </c>
      <c r="C398" s="6">
        <v>-45754.34</v>
      </c>
      <c r="D398" s="6">
        <v>-75409.73</v>
      </c>
      <c r="E398" s="6">
        <v>157107.68</v>
      </c>
      <c r="F398" s="6">
        <v>131221.39</v>
      </c>
      <c r="G398" s="6">
        <v>190744.05</v>
      </c>
      <c r="H398" s="6">
        <v>-79390.71</v>
      </c>
      <c r="I398" s="6">
        <v>-134932.39</v>
      </c>
    </row>
    <row r="399" spans="1:9" ht="11.25" customHeight="1" outlineLevel="1">
      <c r="A399"/>
      <c r="B399" s="7" t="s">
        <v>16</v>
      </c>
      <c r="C399" s="8">
        <v>18439.92</v>
      </c>
      <c r="D399" s="8">
        <v>-15106.23</v>
      </c>
      <c r="E399" s="8">
        <v>123048.16</v>
      </c>
      <c r="F399" s="8">
        <v>103172.51</v>
      </c>
      <c r="G399" s="8">
        <v>127600.54</v>
      </c>
      <c r="H399" s="8">
        <v>13887.54</v>
      </c>
      <c r="I399" s="8">
        <v>-39534.26</v>
      </c>
    </row>
    <row r="400" spans="1:9" ht="11.25" customHeight="1" outlineLevel="1">
      <c r="A400"/>
      <c r="B400" s="7" t="s">
        <v>17</v>
      </c>
      <c r="C400" s="8">
        <v>-64194.26</v>
      </c>
      <c r="D400" s="8">
        <v>-60303.5</v>
      </c>
      <c r="E400" s="8">
        <v>34059.52</v>
      </c>
      <c r="F400" s="8">
        <v>28048.88</v>
      </c>
      <c r="G400" s="8">
        <v>63143.51</v>
      </c>
      <c r="H400" s="8">
        <v>-93278.25</v>
      </c>
      <c r="I400" s="8">
        <v>-95398.13</v>
      </c>
    </row>
    <row r="401" s="1" customFormat="1" ht="4.5" customHeight="1"/>
    <row r="402" spans="1:9" ht="11.25" customHeight="1">
      <c r="A402"/>
      <c r="B402" s="4" t="s">
        <v>113</v>
      </c>
      <c r="C402" s="6">
        <v>-20466.41</v>
      </c>
      <c r="D402" s="6">
        <v>-36881.63</v>
      </c>
      <c r="E402" s="6">
        <v>161583.2</v>
      </c>
      <c r="F402" s="6">
        <v>153777.07</v>
      </c>
      <c r="G402" s="6">
        <v>152847.11</v>
      </c>
      <c r="H402" s="6">
        <v>-11730.32</v>
      </c>
      <c r="I402" s="6">
        <v>-35951.67</v>
      </c>
    </row>
    <row r="403" spans="1:9" ht="11.25" customHeight="1" outlineLevel="1">
      <c r="A403"/>
      <c r="B403" s="7" t="s">
        <v>16</v>
      </c>
      <c r="C403" s="8">
        <v>-15380.26</v>
      </c>
      <c r="D403" s="8">
        <v>-38746.4</v>
      </c>
      <c r="E403" s="8">
        <v>130422.04</v>
      </c>
      <c r="F403" s="8">
        <v>124245.39</v>
      </c>
      <c r="G403" s="8">
        <v>138284.64</v>
      </c>
      <c r="H403" s="8">
        <v>-23242.86</v>
      </c>
      <c r="I403" s="8">
        <v>-52785.65</v>
      </c>
    </row>
    <row r="404" spans="1:9" ht="11.25" customHeight="1" outlineLevel="1">
      <c r="A404"/>
      <c r="B404" s="7" t="s">
        <v>17</v>
      </c>
      <c r="C404" s="8">
        <v>-5086.15</v>
      </c>
      <c r="D404" s="8">
        <v>1864.77</v>
      </c>
      <c r="E404" s="8">
        <v>31161.16</v>
      </c>
      <c r="F404" s="8">
        <v>29531.68</v>
      </c>
      <c r="G404" s="8">
        <v>14562.47</v>
      </c>
      <c r="H404" s="8">
        <v>11512.54</v>
      </c>
      <c r="I404" s="8">
        <v>16833.98</v>
      </c>
    </row>
    <row r="405" s="1" customFormat="1" ht="4.5" customHeight="1"/>
    <row r="406" spans="1:9" ht="11.25" customHeight="1">
      <c r="A406"/>
      <c r="B406" s="4" t="s">
        <v>114</v>
      </c>
      <c r="C406" s="6">
        <v>40170.59</v>
      </c>
      <c r="D406" s="6">
        <v>32751.57</v>
      </c>
      <c r="E406" s="6">
        <v>165649.08</v>
      </c>
      <c r="F406" s="6">
        <v>150709.18</v>
      </c>
      <c r="G406" s="6">
        <v>155716.93</v>
      </c>
      <c r="H406" s="6">
        <v>50102.74</v>
      </c>
      <c r="I406" s="6">
        <v>27743.82</v>
      </c>
    </row>
    <row r="407" spans="1:9" ht="11.25" customHeight="1" outlineLevel="1">
      <c r="A407"/>
      <c r="B407" s="7" t="s">
        <v>16</v>
      </c>
      <c r="C407" s="8">
        <v>8329.39</v>
      </c>
      <c r="D407" s="8">
        <v>-10191.85</v>
      </c>
      <c r="E407" s="8">
        <v>133117.92</v>
      </c>
      <c r="F407" s="8">
        <v>120207.01</v>
      </c>
      <c r="G407" s="8">
        <v>137418.54</v>
      </c>
      <c r="H407" s="8">
        <v>4028.77</v>
      </c>
      <c r="I407" s="8">
        <v>-27403.38</v>
      </c>
    </row>
    <row r="408" spans="1:9" ht="11.25" customHeight="1" outlineLevel="1">
      <c r="A408"/>
      <c r="B408" s="7" t="s">
        <v>17</v>
      </c>
      <c r="C408" s="8">
        <v>31841.2</v>
      </c>
      <c r="D408" s="8">
        <v>42943.42</v>
      </c>
      <c r="E408" s="8">
        <v>32531.16</v>
      </c>
      <c r="F408" s="8">
        <v>30502.17</v>
      </c>
      <c r="G408" s="8">
        <v>18298.39</v>
      </c>
      <c r="H408" s="8">
        <v>46073.97</v>
      </c>
      <c r="I408" s="8">
        <v>55147.2</v>
      </c>
    </row>
    <row r="409" s="1" customFormat="1" ht="4.5" customHeight="1"/>
    <row r="410" spans="1:9" ht="11.25" customHeight="1">
      <c r="A410"/>
      <c r="B410" s="4" t="s">
        <v>115</v>
      </c>
      <c r="C410" s="6">
        <v>9930.24</v>
      </c>
      <c r="D410" s="6">
        <v>-34749.23</v>
      </c>
      <c r="E410" s="6">
        <v>255167.28</v>
      </c>
      <c r="F410" s="6">
        <v>222780.98</v>
      </c>
      <c r="G410" s="6">
        <v>237272.4</v>
      </c>
      <c r="H410" s="6">
        <v>27825.12</v>
      </c>
      <c r="I410" s="6">
        <v>-49240.65</v>
      </c>
    </row>
    <row r="411" spans="1:9" ht="11.25" customHeight="1" outlineLevel="1">
      <c r="A411"/>
      <c r="B411" s="7" t="s">
        <v>16</v>
      </c>
      <c r="C411" s="8">
        <v>30686.1</v>
      </c>
      <c r="D411" s="8">
        <v>-11839.72</v>
      </c>
      <c r="E411" s="8">
        <v>206477.7</v>
      </c>
      <c r="F411" s="8">
        <v>181178.65</v>
      </c>
      <c r="G411" s="8">
        <v>208428.87</v>
      </c>
      <c r="H411" s="8">
        <v>28734.93</v>
      </c>
      <c r="I411" s="8">
        <v>-39089.94</v>
      </c>
    </row>
    <row r="412" spans="1:9" ht="11.25" customHeight="1" outlineLevel="1">
      <c r="A412"/>
      <c r="B412" s="7" t="s">
        <v>17</v>
      </c>
      <c r="C412" s="8">
        <v>-20755.86</v>
      </c>
      <c r="D412" s="8">
        <v>-22909.51</v>
      </c>
      <c r="E412" s="8">
        <v>48689.58</v>
      </c>
      <c r="F412" s="8">
        <v>41602.33</v>
      </c>
      <c r="G412" s="8">
        <v>28843.53</v>
      </c>
      <c r="H412" s="9">
        <v>-909.81</v>
      </c>
      <c r="I412" s="8">
        <v>-10150.71</v>
      </c>
    </row>
    <row r="413" s="1" customFormat="1" ht="4.5" customHeight="1"/>
    <row r="414" spans="1:9" ht="11.25" customHeight="1">
      <c r="A414"/>
      <c r="B414" s="4" t="s">
        <v>116</v>
      </c>
      <c r="C414" s="6">
        <v>-24930.01</v>
      </c>
      <c r="D414" s="6">
        <v>7883.65</v>
      </c>
      <c r="E414" s="6">
        <v>154759.67</v>
      </c>
      <c r="F414" s="6">
        <v>140297.09</v>
      </c>
      <c r="G414" s="6">
        <v>274796.8</v>
      </c>
      <c r="H414" s="6">
        <v>-144967.14</v>
      </c>
      <c r="I414" s="6">
        <v>-126616.06</v>
      </c>
    </row>
    <row r="415" spans="1:9" ht="11.25" customHeight="1" outlineLevel="1">
      <c r="A415"/>
      <c r="B415" s="7" t="s">
        <v>16</v>
      </c>
      <c r="C415" s="8">
        <v>7340.98</v>
      </c>
      <c r="D415" s="9">
        <v>298.21</v>
      </c>
      <c r="E415" s="8">
        <v>119839.82</v>
      </c>
      <c r="F415" s="8">
        <v>110544.28</v>
      </c>
      <c r="G415" s="8">
        <v>134480.94</v>
      </c>
      <c r="H415" s="8">
        <v>-7300.14</v>
      </c>
      <c r="I415" s="8">
        <v>-23638.45</v>
      </c>
    </row>
    <row r="416" spans="1:9" ht="11.25" customHeight="1" outlineLevel="1">
      <c r="A416"/>
      <c r="B416" s="7" t="s">
        <v>17</v>
      </c>
      <c r="C416" s="8">
        <v>-32270.99</v>
      </c>
      <c r="D416" s="8">
        <v>7585.44</v>
      </c>
      <c r="E416" s="8">
        <v>34919.85</v>
      </c>
      <c r="F416" s="8">
        <v>29752.81</v>
      </c>
      <c r="G416" s="8">
        <v>140315.86</v>
      </c>
      <c r="H416" s="8">
        <v>-137667</v>
      </c>
      <c r="I416" s="8">
        <v>-102977.61</v>
      </c>
    </row>
    <row r="417" s="1" customFormat="1" ht="4.5" customHeight="1"/>
    <row r="418" spans="1:9" ht="11.25" customHeight="1">
      <c r="A418"/>
      <c r="B418" s="4" t="s">
        <v>117</v>
      </c>
      <c r="C418" s="6">
        <v>-11942.68</v>
      </c>
      <c r="D418" s="6">
        <v>-38597.76</v>
      </c>
      <c r="E418" s="6">
        <v>44962.4</v>
      </c>
      <c r="F418" s="6">
        <v>37109.19</v>
      </c>
      <c r="G418" s="6">
        <v>60433.46</v>
      </c>
      <c r="H418" s="6">
        <v>-27413.74</v>
      </c>
      <c r="I418" s="6">
        <v>-61922.03</v>
      </c>
    </row>
    <row r="419" spans="1:9" ht="11.25" customHeight="1" outlineLevel="1">
      <c r="A419"/>
      <c r="B419" s="7" t="s">
        <v>16</v>
      </c>
      <c r="C419" s="8">
        <v>-21417.91</v>
      </c>
      <c r="D419" s="8">
        <v>-38394.49</v>
      </c>
      <c r="E419" s="8">
        <v>35573.4</v>
      </c>
      <c r="F419" s="8">
        <v>28836.02</v>
      </c>
      <c r="G419" s="8">
        <v>46459.61</v>
      </c>
      <c r="H419" s="8">
        <v>-32304.12</v>
      </c>
      <c r="I419" s="8">
        <v>-56018.08</v>
      </c>
    </row>
    <row r="420" spans="1:9" ht="11.25" customHeight="1" outlineLevel="1">
      <c r="A420"/>
      <c r="B420" s="7" t="s">
        <v>17</v>
      </c>
      <c r="C420" s="8">
        <v>9475.23</v>
      </c>
      <c r="D420" s="9">
        <v>-203.27</v>
      </c>
      <c r="E420" s="8">
        <v>9389</v>
      </c>
      <c r="F420" s="8">
        <v>8273.17</v>
      </c>
      <c r="G420" s="8">
        <v>13973.85</v>
      </c>
      <c r="H420" s="8">
        <v>4890.38</v>
      </c>
      <c r="I420" s="8">
        <v>-5903.95</v>
      </c>
    </row>
    <row r="421" s="1" customFormat="1" ht="4.5" customHeight="1"/>
    <row r="422" spans="1:9" ht="11.25" customHeight="1">
      <c r="A422"/>
      <c r="B422" s="4" t="s">
        <v>118</v>
      </c>
      <c r="C422" s="6">
        <v>-27392.32</v>
      </c>
      <c r="D422" s="6">
        <v>-27441.24</v>
      </c>
      <c r="E422" s="6">
        <v>25193.04</v>
      </c>
      <c r="F422" s="6">
        <f>F423+F424</f>
        <v>21679.92</v>
      </c>
      <c r="G422" s="6">
        <v>38580.44</v>
      </c>
      <c r="H422" s="6">
        <v>-40779.72</v>
      </c>
      <c r="I422" s="6">
        <f>I423+I424</f>
        <v>-44341.76</v>
      </c>
    </row>
    <row r="423" spans="1:9" ht="11.25" customHeight="1" outlineLevel="1">
      <c r="A423"/>
      <c r="B423" s="7" t="s">
        <v>16</v>
      </c>
      <c r="C423" s="8">
        <v>-7576.92</v>
      </c>
      <c r="D423" s="8">
        <v>-11094.22</v>
      </c>
      <c r="E423" s="8">
        <v>18179.76</v>
      </c>
      <c r="F423" s="8">
        <v>15700.46</v>
      </c>
      <c r="G423" s="8">
        <v>20384.53</v>
      </c>
      <c r="H423" s="8">
        <v>-9781.69</v>
      </c>
      <c r="I423" s="8">
        <v>-15778.29</v>
      </c>
    </row>
    <row r="424" spans="1:9" ht="11.25" customHeight="1" outlineLevel="1">
      <c r="A424"/>
      <c r="B424" s="7" t="s">
        <v>17</v>
      </c>
      <c r="C424" s="8">
        <v>-19815.4</v>
      </c>
      <c r="D424" s="8">
        <v>-16347.02</v>
      </c>
      <c r="E424" s="8">
        <v>7013.28</v>
      </c>
      <c r="F424" s="8">
        <v>5979.46</v>
      </c>
      <c r="G424" s="8">
        <v>18195.91</v>
      </c>
      <c r="H424" s="8">
        <v>-30998.03</v>
      </c>
      <c r="I424" s="8">
        <v>-28563.47</v>
      </c>
    </row>
    <row r="425" s="1" customFormat="1" ht="4.5" customHeight="1"/>
    <row r="426" spans="1:9" ht="11.25" customHeight="1">
      <c r="A426"/>
      <c r="B426" s="4" t="s">
        <v>119</v>
      </c>
      <c r="C426" s="6">
        <v>-119157.01</v>
      </c>
      <c r="D426" s="6">
        <v>-8683.3</v>
      </c>
      <c r="E426" s="6">
        <v>152371.08</v>
      </c>
      <c r="F426" s="6">
        <v>139631.2</v>
      </c>
      <c r="G426" s="6">
        <v>152358.94</v>
      </c>
      <c r="H426" s="6">
        <v>-119144.87</v>
      </c>
      <c r="I426" s="6">
        <v>-21411.04</v>
      </c>
    </row>
    <row r="427" spans="1:9" ht="11.25" customHeight="1" outlineLevel="1">
      <c r="A427"/>
      <c r="B427" s="7" t="s">
        <v>16</v>
      </c>
      <c r="C427" s="8">
        <v>-11902.27</v>
      </c>
      <c r="D427" s="8">
        <v>-22268</v>
      </c>
      <c r="E427" s="8">
        <v>103061.52</v>
      </c>
      <c r="F427" s="8">
        <v>93323.15</v>
      </c>
      <c r="G427" s="8">
        <v>136813.38</v>
      </c>
      <c r="H427" s="8">
        <v>-45654.13</v>
      </c>
      <c r="I427" s="8">
        <v>-65758.23</v>
      </c>
    </row>
    <row r="428" spans="1:9" ht="11.25" customHeight="1" outlineLevel="1">
      <c r="A428"/>
      <c r="B428" s="7" t="s">
        <v>17</v>
      </c>
      <c r="C428" s="8">
        <v>-107254.74</v>
      </c>
      <c r="D428" s="8">
        <v>13584.7</v>
      </c>
      <c r="E428" s="8">
        <v>49309.56</v>
      </c>
      <c r="F428" s="8">
        <v>46308.05</v>
      </c>
      <c r="G428" s="8">
        <v>15545.56</v>
      </c>
      <c r="H428" s="8">
        <v>-73490.74</v>
      </c>
      <c r="I428" s="8">
        <v>44347.19</v>
      </c>
    </row>
    <row r="429" s="1" customFormat="1" ht="4.5" customHeight="1"/>
    <row r="430" spans="1:9" ht="11.25" customHeight="1">
      <c r="A430"/>
      <c r="B430" s="4" t="s">
        <v>120</v>
      </c>
      <c r="C430" s="6">
        <v>-28050.77</v>
      </c>
      <c r="D430" s="6">
        <v>-19664.77</v>
      </c>
      <c r="E430" s="6">
        <v>127619.16</v>
      </c>
      <c r="F430" s="6">
        <v>124423.72</v>
      </c>
      <c r="G430" s="6">
        <v>160108.58</v>
      </c>
      <c r="H430" s="6">
        <v>-60540.19</v>
      </c>
      <c r="I430" s="6">
        <v>-55349.63</v>
      </c>
    </row>
    <row r="431" spans="1:9" ht="11.25" customHeight="1" outlineLevel="1">
      <c r="A431"/>
      <c r="B431" s="7" t="s">
        <v>16</v>
      </c>
      <c r="C431" s="8">
        <v>-25714.68</v>
      </c>
      <c r="D431" s="8">
        <v>-44075.84</v>
      </c>
      <c r="E431" s="8">
        <v>100973.92</v>
      </c>
      <c r="F431" s="8">
        <v>98741.47</v>
      </c>
      <c r="G431" s="8">
        <v>138411.33</v>
      </c>
      <c r="H431" s="8">
        <v>-63152.09</v>
      </c>
      <c r="I431" s="8">
        <v>-83745.7</v>
      </c>
    </row>
    <row r="432" spans="1:9" ht="11.25" customHeight="1" outlineLevel="1">
      <c r="A432"/>
      <c r="B432" s="7" t="s">
        <v>17</v>
      </c>
      <c r="C432" s="8">
        <v>-2336.09</v>
      </c>
      <c r="D432" s="8">
        <v>24411.07</v>
      </c>
      <c r="E432" s="8">
        <v>26645.24</v>
      </c>
      <c r="F432" s="8">
        <v>25682.25</v>
      </c>
      <c r="G432" s="8">
        <v>21697.25</v>
      </c>
      <c r="H432" s="8">
        <v>2611.9</v>
      </c>
      <c r="I432" s="8">
        <v>28396.07</v>
      </c>
    </row>
    <row r="433" s="1" customFormat="1" ht="4.5" customHeight="1"/>
    <row r="434" spans="1:9" ht="11.25" customHeight="1">
      <c r="A434"/>
      <c r="B434" s="4" t="s">
        <v>121</v>
      </c>
      <c r="C434" s="6">
        <v>165501.29</v>
      </c>
      <c r="D434" s="6">
        <v>28083.06</v>
      </c>
      <c r="E434" s="6">
        <v>942484.56</v>
      </c>
      <c r="F434" s="6">
        <f>F435+F436</f>
        <v>910611.8200000001</v>
      </c>
      <c r="G434" s="6">
        <v>1050655.42</v>
      </c>
      <c r="H434" s="6">
        <v>57330.43</v>
      </c>
      <c r="I434" s="6">
        <f>I435+I436</f>
        <v>-273897.19</v>
      </c>
    </row>
    <row r="435" spans="1:9" ht="11.25" customHeight="1" outlineLevel="1">
      <c r="A435"/>
      <c r="B435" s="7" t="s">
        <v>16</v>
      </c>
      <c r="C435" s="8">
        <v>-15575.29</v>
      </c>
      <c r="D435" s="8">
        <v>-52089.59</v>
      </c>
      <c r="E435" s="8">
        <v>729345.72</v>
      </c>
      <c r="F435" s="8">
        <v>705354.68</v>
      </c>
      <c r="G435" s="8">
        <v>927162.28</v>
      </c>
      <c r="H435" s="8">
        <v>-213391.85</v>
      </c>
      <c r="I435" s="8">
        <v>-273897.19</v>
      </c>
    </row>
    <row r="436" spans="1:9" ht="11.25" customHeight="1" outlineLevel="1">
      <c r="A436"/>
      <c r="B436" s="7" t="s">
        <v>17</v>
      </c>
      <c r="C436" s="8">
        <v>181076.58</v>
      </c>
      <c r="D436" s="8">
        <v>80172.65</v>
      </c>
      <c r="E436" s="8">
        <v>51202.19</v>
      </c>
      <c r="F436" s="8">
        <v>205257.14</v>
      </c>
      <c r="G436" s="8">
        <v>123493.14</v>
      </c>
      <c r="H436" s="8">
        <v>270722.28</v>
      </c>
      <c r="I436" s="8">
        <v>0</v>
      </c>
    </row>
    <row r="437" s="1" customFormat="1" ht="4.5" customHeight="1"/>
    <row r="438" spans="1:9" ht="11.25" customHeight="1">
      <c r="A438"/>
      <c r="B438" s="4" t="s">
        <v>122</v>
      </c>
      <c r="C438" s="6">
        <v>-18488.26</v>
      </c>
      <c r="D438" s="6">
        <v>-192902.91</v>
      </c>
      <c r="E438" s="6">
        <v>1147526.82</v>
      </c>
      <c r="F438" s="6">
        <v>1082447.44</v>
      </c>
      <c r="G438" s="6">
        <v>1024018.91</v>
      </c>
      <c r="H438" s="6">
        <v>105019.65</v>
      </c>
      <c r="I438" s="6">
        <v>-134474.38</v>
      </c>
    </row>
    <row r="439" spans="1:9" ht="11.25" customHeight="1" outlineLevel="1">
      <c r="A439"/>
      <c r="B439" s="7"/>
      <c r="C439" s="10"/>
      <c r="D439" s="9">
        <v>15.2</v>
      </c>
      <c r="E439" s="10"/>
      <c r="F439" s="9">
        <v>-15.2</v>
      </c>
      <c r="G439" s="10"/>
      <c r="H439" s="10"/>
      <c r="I439" s="10"/>
    </row>
    <row r="440" spans="1:9" ht="11.25" customHeight="1" outlineLevel="1">
      <c r="A440"/>
      <c r="B440" s="7" t="s">
        <v>16</v>
      </c>
      <c r="C440" s="8">
        <v>-52658.43</v>
      </c>
      <c r="D440" s="8">
        <v>-141753.58</v>
      </c>
      <c r="E440" s="8">
        <v>927514.77</v>
      </c>
      <c r="F440" s="8">
        <v>872793.98</v>
      </c>
      <c r="G440" s="8">
        <v>919618.33</v>
      </c>
      <c r="H440" s="8">
        <v>-44761.99</v>
      </c>
      <c r="I440" s="8">
        <v>-188577.93</v>
      </c>
    </row>
    <row r="441" spans="1:9" ht="11.25" customHeight="1" outlineLevel="1">
      <c r="A441"/>
      <c r="B441" s="7" t="s">
        <v>17</v>
      </c>
      <c r="C441" s="8">
        <v>34170.17</v>
      </c>
      <c r="D441" s="8">
        <v>-51164.53</v>
      </c>
      <c r="E441" s="8">
        <v>220012.05</v>
      </c>
      <c r="F441" s="8">
        <v>209668.66</v>
      </c>
      <c r="G441" s="8">
        <v>104400.58</v>
      </c>
      <c r="H441" s="8">
        <v>149781.64</v>
      </c>
      <c r="I441" s="8">
        <v>54103.55</v>
      </c>
    </row>
    <row r="442" s="1" customFormat="1" ht="4.5" customHeight="1"/>
    <row r="443" spans="1:9" ht="11.25" customHeight="1">
      <c r="A443"/>
      <c r="B443" s="4" t="s">
        <v>123</v>
      </c>
      <c r="C443" s="6">
        <v>-22816.2</v>
      </c>
      <c r="D443" s="6">
        <v>-60246.12</v>
      </c>
      <c r="E443" s="6">
        <v>204108.96</v>
      </c>
      <c r="F443" s="6">
        <v>210603.48</v>
      </c>
      <c r="G443" s="6">
        <v>187585.07</v>
      </c>
      <c r="H443" s="6">
        <v>-6292.31</v>
      </c>
      <c r="I443" s="6">
        <v>-37227.71</v>
      </c>
    </row>
    <row r="444" spans="1:9" ht="11.25" customHeight="1" outlineLevel="1">
      <c r="A444"/>
      <c r="B444" s="7" t="s">
        <v>16</v>
      </c>
      <c r="C444" s="8">
        <v>-17660.07</v>
      </c>
      <c r="D444" s="8">
        <v>-30247.1</v>
      </c>
      <c r="E444" s="8">
        <v>168623.16</v>
      </c>
      <c r="F444" s="8">
        <v>173454.37</v>
      </c>
      <c r="G444" s="8">
        <v>181124.71</v>
      </c>
      <c r="H444" s="8">
        <v>-30161.62</v>
      </c>
      <c r="I444" s="8">
        <v>-37917.44</v>
      </c>
    </row>
    <row r="445" spans="1:9" ht="11.25" customHeight="1" outlineLevel="1">
      <c r="A445"/>
      <c r="B445" s="7" t="s">
        <v>17</v>
      </c>
      <c r="C445" s="8">
        <v>-5156.13</v>
      </c>
      <c r="D445" s="8">
        <v>-29999.02</v>
      </c>
      <c r="E445" s="8">
        <v>35485.8</v>
      </c>
      <c r="F445" s="8">
        <v>37149.11</v>
      </c>
      <c r="G445" s="8">
        <v>6460.36</v>
      </c>
      <c r="H445" s="8">
        <v>23869.31</v>
      </c>
      <c r="I445" s="9">
        <v>689.73</v>
      </c>
    </row>
    <row r="446" s="1" customFormat="1" ht="4.5" customHeight="1"/>
    <row r="447" spans="1:9" ht="11.25" customHeight="1">
      <c r="A447"/>
      <c r="B447" s="4" t="s">
        <v>124</v>
      </c>
      <c r="C447" s="6">
        <v>-6278.87</v>
      </c>
      <c r="D447" s="6">
        <v>-4119.91</v>
      </c>
      <c r="E447" s="11"/>
      <c r="F447" s="11">
        <f>F448+F449</f>
        <v>-5233.07</v>
      </c>
      <c r="G447" s="11"/>
      <c r="H447" s="6">
        <v>-6278.87</v>
      </c>
      <c r="I447" s="6">
        <f>I448+I449</f>
        <v>-9352.98</v>
      </c>
    </row>
    <row r="448" spans="1:9" ht="11.25" customHeight="1" outlineLevel="1">
      <c r="A448"/>
      <c r="B448" s="7" t="s">
        <v>16</v>
      </c>
      <c r="C448" s="8">
        <v>-9431.02</v>
      </c>
      <c r="D448" s="8">
        <v>-9352.98</v>
      </c>
      <c r="E448" s="10"/>
      <c r="F448" s="10"/>
      <c r="G448" s="10"/>
      <c r="H448" s="8">
        <v>-9431.02</v>
      </c>
      <c r="I448" s="8">
        <v>-9352.98</v>
      </c>
    </row>
    <row r="449" spans="1:9" ht="11.25" customHeight="1" outlineLevel="1">
      <c r="A449"/>
      <c r="B449" s="7" t="s">
        <v>17</v>
      </c>
      <c r="C449" s="8">
        <v>3152.15</v>
      </c>
      <c r="D449" s="8">
        <v>5233.07</v>
      </c>
      <c r="E449" s="10"/>
      <c r="F449" s="10">
        <v>-5233.07</v>
      </c>
      <c r="G449" s="10"/>
      <c r="H449" s="8">
        <v>3152.15</v>
      </c>
      <c r="I449" s="8">
        <v>0</v>
      </c>
    </row>
    <row r="450" s="1" customFormat="1" ht="4.5" customHeight="1"/>
    <row r="451" spans="1:9" ht="11.25" customHeight="1">
      <c r="A451"/>
      <c r="B451" s="4" t="s">
        <v>125</v>
      </c>
      <c r="C451" s="6">
        <v>-12986.37</v>
      </c>
      <c r="D451" s="6">
        <v>-4538.08</v>
      </c>
      <c r="E451" s="6">
        <v>66806.5</v>
      </c>
      <c r="F451" s="6">
        <f>F452+F453+F454</f>
        <v>71798.77</v>
      </c>
      <c r="G451" s="6">
        <v>114365.95</v>
      </c>
      <c r="H451" s="6">
        <v>-60545.82</v>
      </c>
      <c r="I451" s="6">
        <f>I452+I453+I454</f>
        <v>-47105.26</v>
      </c>
    </row>
    <row r="452" spans="1:9" ht="11.25" customHeight="1" outlineLevel="1">
      <c r="A452"/>
      <c r="B452" s="7"/>
      <c r="C452" s="10"/>
      <c r="D452" s="9">
        <v>29.14</v>
      </c>
      <c r="E452" s="10"/>
      <c r="F452" s="9">
        <v>-29.14</v>
      </c>
      <c r="G452" s="10"/>
      <c r="H452" s="10"/>
      <c r="I452" s="10"/>
    </row>
    <row r="453" spans="1:9" ht="11.25" customHeight="1" outlineLevel="1">
      <c r="A453"/>
      <c r="B453" s="7" t="s">
        <v>16</v>
      </c>
      <c r="C453" s="8">
        <v>-43101.85</v>
      </c>
      <c r="D453" s="8">
        <v>-51074.74</v>
      </c>
      <c r="E453" s="8">
        <v>52913.2</v>
      </c>
      <c r="F453" s="8">
        <v>77713.24</v>
      </c>
      <c r="G453" s="8">
        <v>73743.76</v>
      </c>
      <c r="H453" s="8">
        <v>-63932.41</v>
      </c>
      <c r="I453" s="8">
        <v>-47105.26</v>
      </c>
    </row>
    <row r="454" spans="1:9" ht="11.25" customHeight="1" outlineLevel="1">
      <c r="A454"/>
      <c r="B454" s="7" t="s">
        <v>17</v>
      </c>
      <c r="C454" s="8">
        <v>30115.48</v>
      </c>
      <c r="D454" s="8">
        <v>46507.52</v>
      </c>
      <c r="E454" s="8">
        <v>13893.3</v>
      </c>
      <c r="F454" s="8">
        <v>-5885.33</v>
      </c>
      <c r="G454" s="8">
        <v>40622.19</v>
      </c>
      <c r="H454" s="8">
        <v>3386.59</v>
      </c>
      <c r="I454" s="8">
        <v>0</v>
      </c>
    </row>
    <row r="455" s="1" customFormat="1" ht="4.5" customHeight="1"/>
    <row r="456" spans="1:9" ht="11.25" customHeight="1">
      <c r="A456"/>
      <c r="B456" s="4" t="s">
        <v>126</v>
      </c>
      <c r="C456" s="6">
        <v>32864.15</v>
      </c>
      <c r="D456" s="6">
        <v>46101.49</v>
      </c>
      <c r="E456" s="6">
        <v>404161.63</v>
      </c>
      <c r="F456" s="6">
        <f>F457+F458</f>
        <v>386123.18</v>
      </c>
      <c r="G456" s="6">
        <v>432224.67</v>
      </c>
      <c r="H456" s="6">
        <v>4801.11</v>
      </c>
      <c r="I456" s="6">
        <f>I457+I458</f>
        <v>0</v>
      </c>
    </row>
    <row r="457" spans="1:9" ht="11.25" customHeight="1" outlineLevel="1">
      <c r="A457"/>
      <c r="B457" s="7" t="s">
        <v>16</v>
      </c>
      <c r="C457" s="8">
        <v>40967.29</v>
      </c>
      <c r="D457" s="8">
        <v>17673.07</v>
      </c>
      <c r="E457" s="8">
        <v>327083.47</v>
      </c>
      <c r="F457" s="8">
        <v>297683.76</v>
      </c>
      <c r="G457" s="8">
        <v>315356.83</v>
      </c>
      <c r="H457" s="8">
        <v>52693.93</v>
      </c>
      <c r="I457" s="8">
        <v>0</v>
      </c>
    </row>
    <row r="458" spans="1:9" ht="11.25" customHeight="1" outlineLevel="1">
      <c r="A458"/>
      <c r="B458" s="7" t="s">
        <v>17</v>
      </c>
      <c r="C458" s="8">
        <v>-8103.14</v>
      </c>
      <c r="D458" s="8">
        <v>28428.42</v>
      </c>
      <c r="E458" s="8">
        <v>77078.16</v>
      </c>
      <c r="F458" s="8">
        <v>88439.42</v>
      </c>
      <c r="G458" s="8">
        <v>116867.84</v>
      </c>
      <c r="H458" s="8">
        <v>-47892.82</v>
      </c>
      <c r="I458" s="8">
        <v>0</v>
      </c>
    </row>
    <row r="459" s="1" customFormat="1" ht="4.5" customHeight="1"/>
    <row r="460" spans="1:9" ht="11.25" customHeight="1">
      <c r="A460"/>
      <c r="B460" s="4" t="s">
        <v>127</v>
      </c>
      <c r="C460" s="6">
        <v>98059.69</v>
      </c>
      <c r="D460" s="6">
        <v>12916.47</v>
      </c>
      <c r="E460" s="6">
        <v>786184.76</v>
      </c>
      <c r="F460" s="6">
        <v>736959.81</v>
      </c>
      <c r="G460" s="6">
        <v>939666.72</v>
      </c>
      <c r="H460" s="6">
        <v>-55422.27</v>
      </c>
      <c r="I460" s="6">
        <v>-189790.44</v>
      </c>
    </row>
    <row r="461" spans="1:9" ht="11.25" customHeight="1" outlineLevel="1">
      <c r="A461"/>
      <c r="B461" s="7" t="s">
        <v>16</v>
      </c>
      <c r="C461" s="8">
        <v>15130.46</v>
      </c>
      <c r="D461" s="8">
        <v>-29239.23</v>
      </c>
      <c r="E461" s="8">
        <v>623330.95</v>
      </c>
      <c r="F461" s="8">
        <v>579765.32</v>
      </c>
      <c r="G461" s="8">
        <v>773750.83</v>
      </c>
      <c r="H461" s="8">
        <v>-135289.42</v>
      </c>
      <c r="I461" s="8">
        <v>-223224.74</v>
      </c>
    </row>
    <row r="462" spans="1:9" ht="11.25" customHeight="1" outlineLevel="1">
      <c r="A462"/>
      <c r="B462" s="7" t="s">
        <v>17</v>
      </c>
      <c r="C462" s="8">
        <v>82929.23</v>
      </c>
      <c r="D462" s="8">
        <v>42155.7</v>
      </c>
      <c r="E462" s="8">
        <v>162853.81</v>
      </c>
      <c r="F462" s="8">
        <v>157194.49</v>
      </c>
      <c r="G462" s="8">
        <v>165915.89</v>
      </c>
      <c r="H462" s="8">
        <v>79867.15</v>
      </c>
      <c r="I462" s="8">
        <v>33434.3</v>
      </c>
    </row>
    <row r="463" s="1" customFormat="1" ht="4.5" customHeight="1"/>
    <row r="464" spans="1:9" ht="11.25" customHeight="1">
      <c r="A464"/>
      <c r="B464" s="4" t="s">
        <v>128</v>
      </c>
      <c r="C464" s="6">
        <v>45234.94</v>
      </c>
      <c r="D464" s="6">
        <v>123696.07</v>
      </c>
      <c r="E464" s="6">
        <v>514976.66</v>
      </c>
      <c r="F464" s="6">
        <v>599899.41</v>
      </c>
      <c r="G464" s="6">
        <v>554767.94</v>
      </c>
      <c r="H464" s="6">
        <v>5443.66</v>
      </c>
      <c r="I464" s="6">
        <v>168827.54</v>
      </c>
    </row>
    <row r="465" spans="1:9" ht="11.25" customHeight="1" outlineLevel="1">
      <c r="A465"/>
      <c r="B465" s="7" t="s">
        <v>16</v>
      </c>
      <c r="C465" s="8">
        <v>-58360.15</v>
      </c>
      <c r="D465" s="8">
        <v>17030.12</v>
      </c>
      <c r="E465" s="8">
        <v>416762.84</v>
      </c>
      <c r="F465" s="8">
        <v>502951</v>
      </c>
      <c r="G465" s="8">
        <v>424119.92</v>
      </c>
      <c r="H465" s="8">
        <v>-65717.23</v>
      </c>
      <c r="I465" s="8">
        <v>95861.2</v>
      </c>
    </row>
    <row r="466" spans="1:9" ht="11.25" customHeight="1" outlineLevel="1">
      <c r="A466"/>
      <c r="B466" s="7" t="s">
        <v>17</v>
      </c>
      <c r="C466" s="8">
        <v>103595.09</v>
      </c>
      <c r="D466" s="8">
        <v>106665.95</v>
      </c>
      <c r="E466" s="8">
        <v>98213.82</v>
      </c>
      <c r="F466" s="8">
        <v>96948.41</v>
      </c>
      <c r="G466" s="8">
        <v>130648.02</v>
      </c>
      <c r="H466" s="8">
        <v>71160.89</v>
      </c>
      <c r="I466" s="8">
        <v>72966.34</v>
      </c>
    </row>
    <row r="467" s="1" customFormat="1" ht="4.5" customHeight="1"/>
    <row r="468" spans="1:9" ht="11.25" customHeight="1">
      <c r="A468"/>
      <c r="B468" s="4" t="s">
        <v>129</v>
      </c>
      <c r="C468" s="6">
        <v>-5404.51</v>
      </c>
      <c r="D468" s="12">
        <v>-642.29</v>
      </c>
      <c r="E468" s="11"/>
      <c r="F468" s="11">
        <f>F469+F470</f>
        <v>-9590.92</v>
      </c>
      <c r="G468" s="11"/>
      <c r="H468" s="6">
        <v>-5404.51</v>
      </c>
      <c r="I468" s="12">
        <f>I469+I470</f>
        <v>-10233.21</v>
      </c>
    </row>
    <row r="469" spans="1:9" ht="11.25" customHeight="1" outlineLevel="1">
      <c r="A469"/>
      <c r="B469" s="7" t="s">
        <v>16</v>
      </c>
      <c r="C469" s="8">
        <v>-10401.51</v>
      </c>
      <c r="D469" s="8">
        <v>-10233.21</v>
      </c>
      <c r="E469" s="10"/>
      <c r="F469" s="10"/>
      <c r="G469" s="10"/>
      <c r="H469" s="8">
        <v>-10401.51</v>
      </c>
      <c r="I469" s="8">
        <v>-10233.21</v>
      </c>
    </row>
    <row r="470" spans="1:9" ht="11.25" customHeight="1" outlineLevel="1">
      <c r="A470"/>
      <c r="B470" s="7" t="s">
        <v>17</v>
      </c>
      <c r="C470" s="8">
        <v>4997</v>
      </c>
      <c r="D470" s="8">
        <v>9590.92</v>
      </c>
      <c r="E470" s="10"/>
      <c r="F470" s="10">
        <v>-9590.92</v>
      </c>
      <c r="G470" s="10"/>
      <c r="H470" s="8">
        <v>4997</v>
      </c>
      <c r="I470" s="8">
        <v>0</v>
      </c>
    </row>
    <row r="471" s="1" customFormat="1" ht="4.5" customHeight="1"/>
    <row r="472" spans="1:9" ht="11.25" customHeight="1">
      <c r="A472"/>
      <c r="B472" s="4" t="s">
        <v>130</v>
      </c>
      <c r="C472" s="6">
        <v>-49487.14</v>
      </c>
      <c r="D472" s="6">
        <v>-52246.99</v>
      </c>
      <c r="E472" s="6">
        <v>63265.5</v>
      </c>
      <c r="F472" s="6">
        <f>F473+F474</f>
        <v>40950.31</v>
      </c>
      <c r="G472" s="6">
        <v>47104.61</v>
      </c>
      <c r="H472" s="6">
        <v>-33326.25</v>
      </c>
      <c r="I472" s="6">
        <f>I473+I474</f>
        <v>-58401.29</v>
      </c>
    </row>
    <row r="473" spans="1:9" ht="11.25" customHeight="1" outlineLevel="1">
      <c r="A473"/>
      <c r="B473" s="7" t="s">
        <v>16</v>
      </c>
      <c r="C473" s="8">
        <v>20966.74</v>
      </c>
      <c r="D473" s="8">
        <v>19222.08</v>
      </c>
      <c r="E473" s="8">
        <v>49755.5</v>
      </c>
      <c r="F473" s="8">
        <v>27871.41</v>
      </c>
      <c r="G473" s="8">
        <v>47093.49</v>
      </c>
      <c r="H473" s="8">
        <v>23628.75</v>
      </c>
      <c r="I473" s="8">
        <v>0</v>
      </c>
    </row>
    <row r="474" spans="1:9" ht="11.25" customHeight="1" outlineLevel="1">
      <c r="A474"/>
      <c r="B474" s="7" t="s">
        <v>17</v>
      </c>
      <c r="C474" s="8">
        <v>-70453.88</v>
      </c>
      <c r="D474" s="8">
        <v>-71469.07</v>
      </c>
      <c r="E474" s="8">
        <v>13510</v>
      </c>
      <c r="F474" s="8">
        <v>13078.9</v>
      </c>
      <c r="G474" s="9">
        <v>11.12</v>
      </c>
      <c r="H474" s="8">
        <v>-56955</v>
      </c>
      <c r="I474" s="8">
        <v>-58401.29</v>
      </c>
    </row>
    <row r="475" s="1" customFormat="1" ht="4.5" customHeight="1"/>
    <row r="476" spans="1:9" ht="11.25" customHeight="1">
      <c r="A476"/>
      <c r="B476" s="4" t="s">
        <v>131</v>
      </c>
      <c r="C476" s="6">
        <v>33771.84</v>
      </c>
      <c r="D476" s="6">
        <v>32064.34</v>
      </c>
      <c r="E476" s="6">
        <v>72486.54</v>
      </c>
      <c r="F476" s="6">
        <v>63323.3</v>
      </c>
      <c r="G476" s="6">
        <v>68255.11</v>
      </c>
      <c r="H476" s="6">
        <v>38003.27</v>
      </c>
      <c r="I476" s="6">
        <v>27132.53</v>
      </c>
    </row>
    <row r="477" spans="1:9" ht="11.25" customHeight="1" outlineLevel="1">
      <c r="A477"/>
      <c r="B477" s="7" t="s">
        <v>16</v>
      </c>
      <c r="C477" s="8">
        <v>14165.28</v>
      </c>
      <c r="D477" s="8">
        <v>9097.17</v>
      </c>
      <c r="E477" s="8">
        <v>57007.44</v>
      </c>
      <c r="F477" s="8">
        <v>49802.3</v>
      </c>
      <c r="G477" s="8">
        <v>55180.23</v>
      </c>
      <c r="H477" s="8">
        <v>15992.49</v>
      </c>
      <c r="I477" s="8">
        <v>3719.24</v>
      </c>
    </row>
    <row r="478" spans="1:9" ht="11.25" customHeight="1" outlineLevel="1">
      <c r="A478"/>
      <c r="B478" s="7" t="s">
        <v>17</v>
      </c>
      <c r="C478" s="8">
        <v>19606.56</v>
      </c>
      <c r="D478" s="8">
        <v>22967.17</v>
      </c>
      <c r="E478" s="8">
        <v>15479.1</v>
      </c>
      <c r="F478" s="8">
        <v>13521</v>
      </c>
      <c r="G478" s="8">
        <v>13074.88</v>
      </c>
      <c r="H478" s="8">
        <v>22010.78</v>
      </c>
      <c r="I478" s="8">
        <v>23413.29</v>
      </c>
    </row>
    <row r="479" s="1" customFormat="1" ht="4.5" customHeight="1"/>
    <row r="480" spans="1:9" ht="11.25" customHeight="1">
      <c r="A480"/>
      <c r="B480" s="4" t="s">
        <v>132</v>
      </c>
      <c r="C480" s="6">
        <v>18640.78</v>
      </c>
      <c r="D480" s="6">
        <v>46606.93</v>
      </c>
      <c r="E480" s="6">
        <v>131129.6</v>
      </c>
      <c r="F480" s="6">
        <f>F481+F482</f>
        <v>80793.86</v>
      </c>
      <c r="G480" s="6">
        <v>127400.79</v>
      </c>
      <c r="H480" s="6">
        <v>22369.59</v>
      </c>
      <c r="I480" s="6">
        <f>I481+I482</f>
        <v>0</v>
      </c>
    </row>
    <row r="481" spans="1:9" ht="11.25" customHeight="1" outlineLevel="1">
      <c r="A481"/>
      <c r="B481" s="7" t="s">
        <v>16</v>
      </c>
      <c r="C481" s="8">
        <v>30851.97</v>
      </c>
      <c r="D481" s="8">
        <v>39881.92</v>
      </c>
      <c r="E481" s="8">
        <v>92769.5</v>
      </c>
      <c r="F481" s="8">
        <v>46909.95</v>
      </c>
      <c r="G481" s="8">
        <v>86791.87</v>
      </c>
      <c r="H481" s="8">
        <v>36829.6</v>
      </c>
      <c r="I481" s="8">
        <v>0</v>
      </c>
    </row>
    <row r="482" spans="1:9" ht="11.25" customHeight="1" outlineLevel="1">
      <c r="A482"/>
      <c r="B482" s="7" t="s">
        <v>17</v>
      </c>
      <c r="C482" s="8">
        <v>-12211.19</v>
      </c>
      <c r="D482" s="8">
        <v>6725.01</v>
      </c>
      <c r="E482" s="8">
        <v>38360.1</v>
      </c>
      <c r="F482" s="8">
        <v>33883.91</v>
      </c>
      <c r="G482" s="8">
        <v>40608.92</v>
      </c>
      <c r="H482" s="8">
        <v>-14460.01</v>
      </c>
      <c r="I482" s="8">
        <v>0</v>
      </c>
    </row>
    <row r="483" s="1" customFormat="1" ht="4.5" customHeight="1"/>
    <row r="484" spans="1:9" ht="11.25" customHeight="1">
      <c r="A484"/>
      <c r="B484" s="4" t="s">
        <v>133</v>
      </c>
      <c r="C484" s="6">
        <v>14012.27</v>
      </c>
      <c r="D484" s="6">
        <v>-4145.53</v>
      </c>
      <c r="E484" s="6">
        <v>46161.8</v>
      </c>
      <c r="F484" s="6">
        <f>F485+F486</f>
        <v>40603.86</v>
      </c>
      <c r="G484" s="6">
        <v>61559.42</v>
      </c>
      <c r="H484" s="6">
        <v>-1385.35</v>
      </c>
      <c r="I484" s="6">
        <f>I485+I486</f>
        <v>-41571.25</v>
      </c>
    </row>
    <row r="485" spans="1:9" ht="11.25" customHeight="1" outlineLevel="1">
      <c r="A485"/>
      <c r="B485" s="7" t="s">
        <v>16</v>
      </c>
      <c r="C485" s="8">
        <v>-11098.6</v>
      </c>
      <c r="D485" s="8">
        <v>-26436.2</v>
      </c>
      <c r="E485" s="8">
        <v>36628.4</v>
      </c>
      <c r="F485" s="8">
        <v>32368.78</v>
      </c>
      <c r="G485" s="8">
        <v>47503.83</v>
      </c>
      <c r="H485" s="8">
        <v>-21974.03</v>
      </c>
      <c r="I485" s="8">
        <v>-41571.25</v>
      </c>
    </row>
    <row r="486" spans="1:9" ht="11.25" customHeight="1" outlineLevel="1">
      <c r="A486"/>
      <c r="B486" s="7" t="s">
        <v>17</v>
      </c>
      <c r="C486" s="8">
        <v>25110.87</v>
      </c>
      <c r="D486" s="8">
        <v>22290.67</v>
      </c>
      <c r="E486" s="8">
        <v>9533.4</v>
      </c>
      <c r="F486" s="8">
        <v>8235.08</v>
      </c>
      <c r="G486" s="8">
        <v>14055.59</v>
      </c>
      <c r="H486" s="8">
        <v>20588.68</v>
      </c>
      <c r="I486" s="8">
        <v>0</v>
      </c>
    </row>
    <row r="487" s="1" customFormat="1" ht="4.5" customHeight="1"/>
    <row r="488" spans="1:9" ht="11.25" customHeight="1">
      <c r="A488"/>
      <c r="B488" s="4" t="s">
        <v>134</v>
      </c>
      <c r="C488" s="6">
        <v>-2381.56</v>
      </c>
      <c r="D488" s="6">
        <v>-5293.86</v>
      </c>
      <c r="E488" s="6">
        <v>89741.3</v>
      </c>
      <c r="F488" s="6">
        <v>91146.9</v>
      </c>
      <c r="G488" s="6">
        <v>94010.5</v>
      </c>
      <c r="H488" s="6">
        <v>-6650.76</v>
      </c>
      <c r="I488" s="6">
        <v>-8157.46</v>
      </c>
    </row>
    <row r="489" spans="1:9" ht="11.25" customHeight="1" outlineLevel="1">
      <c r="A489"/>
      <c r="B489" s="7" t="s">
        <v>16</v>
      </c>
      <c r="C489" s="8">
        <v>-2355.15</v>
      </c>
      <c r="D489" s="8">
        <v>-10812.43</v>
      </c>
      <c r="E489" s="8">
        <v>72661.1</v>
      </c>
      <c r="F489" s="8">
        <v>74693.25</v>
      </c>
      <c r="G489" s="8">
        <v>71401.8</v>
      </c>
      <c r="H489" s="8">
        <v>-1095.85</v>
      </c>
      <c r="I489" s="8">
        <v>-7520.98</v>
      </c>
    </row>
    <row r="490" spans="1:9" ht="11.25" customHeight="1" outlineLevel="1">
      <c r="A490"/>
      <c r="B490" s="7" t="s">
        <v>17</v>
      </c>
      <c r="C490" s="9">
        <v>-26.41</v>
      </c>
      <c r="D490" s="8">
        <v>5518.57</v>
      </c>
      <c r="E490" s="8">
        <v>17080.2</v>
      </c>
      <c r="F490" s="8">
        <v>16453.65</v>
      </c>
      <c r="G490" s="8">
        <v>22608.7</v>
      </c>
      <c r="H490" s="8">
        <v>-5554.91</v>
      </c>
      <c r="I490" s="9">
        <v>-636.48</v>
      </c>
    </row>
    <row r="491" s="1" customFormat="1" ht="4.5" customHeight="1"/>
    <row r="492" spans="1:9" ht="11.25" customHeight="1">
      <c r="A492"/>
      <c r="B492" s="4" t="s">
        <v>135</v>
      </c>
      <c r="C492" s="6">
        <v>-28325.65</v>
      </c>
      <c r="D492" s="6">
        <v>-37899.82</v>
      </c>
      <c r="E492" s="6">
        <v>89581.8</v>
      </c>
      <c r="F492" s="6">
        <v>82929.57</v>
      </c>
      <c r="G492" s="6">
        <v>85970.57</v>
      </c>
      <c r="H492" s="6">
        <v>-24714.42</v>
      </c>
      <c r="I492" s="6">
        <v>-40940.82</v>
      </c>
    </row>
    <row r="493" spans="1:9" ht="11.25" customHeight="1" outlineLevel="1">
      <c r="A493"/>
      <c r="B493" s="7" t="s">
        <v>16</v>
      </c>
      <c r="C493" s="8">
        <v>14337.19</v>
      </c>
      <c r="D493" s="8">
        <v>-6041.59</v>
      </c>
      <c r="E493" s="8">
        <v>72532</v>
      </c>
      <c r="F493" s="8">
        <v>65854.05</v>
      </c>
      <c r="G493" s="8">
        <v>74016.98</v>
      </c>
      <c r="H493" s="8">
        <v>12852.21</v>
      </c>
      <c r="I493" s="8">
        <v>-14204.52</v>
      </c>
    </row>
    <row r="494" spans="1:9" ht="11.25" customHeight="1" outlineLevel="1">
      <c r="A494"/>
      <c r="B494" s="7" t="s">
        <v>17</v>
      </c>
      <c r="C494" s="8">
        <v>-42662.84</v>
      </c>
      <c r="D494" s="8">
        <v>-31858.23</v>
      </c>
      <c r="E494" s="8">
        <v>17049.8</v>
      </c>
      <c r="F494" s="8">
        <v>17075.52</v>
      </c>
      <c r="G494" s="8">
        <v>11953.59</v>
      </c>
      <c r="H494" s="8">
        <v>-37566.63</v>
      </c>
      <c r="I494" s="8">
        <v>-26736.3</v>
      </c>
    </row>
    <row r="495" s="1" customFormat="1" ht="4.5" customHeight="1"/>
    <row r="496" spans="1:9" ht="11.25" customHeight="1">
      <c r="A496"/>
      <c r="B496" s="4" t="s">
        <v>136</v>
      </c>
      <c r="C496" s="6">
        <v>11445.38</v>
      </c>
      <c r="D496" s="6">
        <v>14232.21</v>
      </c>
      <c r="E496" s="6">
        <v>61847.8</v>
      </c>
      <c r="F496" s="6">
        <v>61403.78</v>
      </c>
      <c r="G496" s="6">
        <v>87629.27</v>
      </c>
      <c r="H496" s="6">
        <v>-14336.09</v>
      </c>
      <c r="I496" s="6">
        <v>-11993.28</v>
      </c>
    </row>
    <row r="497" spans="1:9" ht="11.25" customHeight="1" outlineLevel="1">
      <c r="A497"/>
      <c r="B497" s="7" t="s">
        <v>16</v>
      </c>
      <c r="C497" s="8">
        <v>-2883.58</v>
      </c>
      <c r="D497" s="8">
        <v>-4519.96</v>
      </c>
      <c r="E497" s="8">
        <v>47200.6</v>
      </c>
      <c r="F497" s="8">
        <v>46267.28</v>
      </c>
      <c r="G497" s="8">
        <v>50867.76</v>
      </c>
      <c r="H497" s="8">
        <v>-6550.74</v>
      </c>
      <c r="I497" s="8">
        <v>-9120.44</v>
      </c>
    </row>
    <row r="498" spans="1:9" ht="11.25" customHeight="1" outlineLevel="1">
      <c r="A498"/>
      <c r="B498" s="7" t="s">
        <v>17</v>
      </c>
      <c r="C498" s="8">
        <v>14328.96</v>
      </c>
      <c r="D498" s="8">
        <v>18752.17</v>
      </c>
      <c r="E498" s="8">
        <v>14647.2</v>
      </c>
      <c r="F498" s="8">
        <v>15136.5</v>
      </c>
      <c r="G498" s="8">
        <v>36761.51</v>
      </c>
      <c r="H498" s="8">
        <v>-7785.35</v>
      </c>
      <c r="I498" s="8">
        <v>-2872.84</v>
      </c>
    </row>
    <row r="499" s="1" customFormat="1" ht="4.5" customHeight="1"/>
    <row r="500" spans="1:9" ht="11.25" customHeight="1">
      <c r="A500"/>
      <c r="B500" s="4" t="s">
        <v>137</v>
      </c>
      <c r="C500" s="6">
        <v>97283.52</v>
      </c>
      <c r="D500" s="6">
        <v>88240.85</v>
      </c>
      <c r="E500" s="6">
        <v>295238.76</v>
      </c>
      <c r="F500" s="6">
        <f>F501+F502</f>
        <v>186659.79</v>
      </c>
      <c r="G500" s="6">
        <v>274900.64</v>
      </c>
      <c r="H500" s="6">
        <v>117621.64</v>
      </c>
      <c r="I500" s="6">
        <f>I501+I502</f>
        <v>0</v>
      </c>
    </row>
    <row r="501" spans="1:9" ht="11.25" customHeight="1" outlineLevel="1">
      <c r="A501"/>
      <c r="B501" s="7" t="s">
        <v>16</v>
      </c>
      <c r="C501" s="8">
        <v>80289.85</v>
      </c>
      <c r="D501" s="8">
        <v>74244.63</v>
      </c>
      <c r="E501" s="8">
        <v>231531.41</v>
      </c>
      <c r="F501" s="8">
        <v>148809.92</v>
      </c>
      <c r="G501" s="8">
        <v>223054.55</v>
      </c>
      <c r="H501" s="8">
        <v>88766.71</v>
      </c>
      <c r="I501" s="8">
        <v>0</v>
      </c>
    </row>
    <row r="502" spans="1:9" ht="11.25" customHeight="1" outlineLevel="1">
      <c r="A502"/>
      <c r="B502" s="7" t="s">
        <v>17</v>
      </c>
      <c r="C502" s="8">
        <v>16993.67</v>
      </c>
      <c r="D502" s="8">
        <v>13996.22</v>
      </c>
      <c r="E502" s="8">
        <v>63707.35</v>
      </c>
      <c r="F502" s="8">
        <v>37849.87</v>
      </c>
      <c r="G502" s="8">
        <v>51846.09</v>
      </c>
      <c r="H502" s="8">
        <v>28854.93</v>
      </c>
      <c r="I502" s="8">
        <v>0</v>
      </c>
    </row>
    <row r="503" s="1" customFormat="1" ht="4.5" customHeight="1"/>
    <row r="504" spans="1:9" ht="11.25" customHeight="1">
      <c r="A504"/>
      <c r="B504" s="4" t="s">
        <v>138</v>
      </c>
      <c r="C504" s="6">
        <v>8718.99</v>
      </c>
      <c r="D504" s="6">
        <v>26284.45</v>
      </c>
      <c r="E504" s="6">
        <v>93657.7</v>
      </c>
      <c r="F504" s="6">
        <f>F505+F506</f>
        <v>81094.81</v>
      </c>
      <c r="G504" s="6">
        <v>125381.54</v>
      </c>
      <c r="H504" s="6">
        <v>-23004.85</v>
      </c>
      <c r="I504" s="6">
        <f>I505+I506</f>
        <v>-18002.28</v>
      </c>
    </row>
    <row r="505" spans="1:9" ht="11.25" customHeight="1" outlineLevel="1">
      <c r="A505"/>
      <c r="B505" s="7" t="s">
        <v>16</v>
      </c>
      <c r="C505" s="8">
        <v>16426.52</v>
      </c>
      <c r="D505" s="8">
        <v>14219.67</v>
      </c>
      <c r="E505" s="8">
        <v>75832.1</v>
      </c>
      <c r="F505" s="8">
        <v>60994.79</v>
      </c>
      <c r="G505" s="8">
        <v>75214.46</v>
      </c>
      <c r="H505" s="8">
        <v>17044.16</v>
      </c>
      <c r="I505" s="8">
        <v>0</v>
      </c>
    </row>
    <row r="506" spans="1:9" ht="11.25" customHeight="1" outlineLevel="1">
      <c r="A506"/>
      <c r="B506" s="7" t="s">
        <v>17</v>
      </c>
      <c r="C506" s="8">
        <v>-7707.53</v>
      </c>
      <c r="D506" s="8">
        <v>12064.78</v>
      </c>
      <c r="E506" s="8">
        <v>17825.6</v>
      </c>
      <c r="F506" s="8">
        <v>20100.02</v>
      </c>
      <c r="G506" s="8">
        <v>50167.08</v>
      </c>
      <c r="H506" s="8">
        <v>-40049.01</v>
      </c>
      <c r="I506" s="8">
        <v>-18002.28</v>
      </c>
    </row>
    <row r="507" s="1" customFormat="1" ht="4.5" customHeight="1"/>
    <row r="508" spans="1:9" ht="11.25" customHeight="1">
      <c r="A508"/>
      <c r="B508" s="4" t="s">
        <v>139</v>
      </c>
      <c r="C508" s="6">
        <v>-59011.57</v>
      </c>
      <c r="D508" s="6">
        <v>-49131.09</v>
      </c>
      <c r="E508" s="6">
        <v>23313.32</v>
      </c>
      <c r="F508" s="6">
        <f>F509+F510</f>
        <v>18832.77</v>
      </c>
      <c r="G508" s="6">
        <v>20829.15</v>
      </c>
      <c r="H508" s="6">
        <v>-56527.4</v>
      </c>
      <c r="I508" s="6">
        <f>I509+I510</f>
        <v>-51127.469999999994</v>
      </c>
    </row>
    <row r="509" spans="1:9" ht="11.25" customHeight="1" outlineLevel="1">
      <c r="A509"/>
      <c r="B509" s="7" t="s">
        <v>16</v>
      </c>
      <c r="C509" s="8">
        <v>-5558.81</v>
      </c>
      <c r="D509" s="8">
        <v>-6894.65</v>
      </c>
      <c r="E509" s="8">
        <v>18876.16</v>
      </c>
      <c r="F509" s="8">
        <v>14951.77</v>
      </c>
      <c r="G509" s="8">
        <v>20818</v>
      </c>
      <c r="H509" s="8">
        <v>-7500.65</v>
      </c>
      <c r="I509" s="8">
        <v>-12760.88</v>
      </c>
    </row>
    <row r="510" spans="1:9" ht="11.25" customHeight="1" outlineLevel="1">
      <c r="A510"/>
      <c r="B510" s="7" t="s">
        <v>17</v>
      </c>
      <c r="C510" s="8">
        <v>-53452.76</v>
      </c>
      <c r="D510" s="8">
        <v>-42236.44</v>
      </c>
      <c r="E510" s="8">
        <v>4437.16</v>
      </c>
      <c r="F510" s="8">
        <v>3881</v>
      </c>
      <c r="G510" s="9">
        <v>11.15</v>
      </c>
      <c r="H510" s="8">
        <v>-49026.75</v>
      </c>
      <c r="I510" s="8">
        <v>-38366.59</v>
      </c>
    </row>
    <row r="511" s="1" customFormat="1" ht="4.5" customHeight="1"/>
    <row r="512" spans="1:9" ht="11.25" customHeight="1">
      <c r="A512"/>
      <c r="B512" s="4" t="s">
        <v>140</v>
      </c>
      <c r="C512" s="6">
        <v>-101371.67</v>
      </c>
      <c r="D512" s="6">
        <v>-97917.43</v>
      </c>
      <c r="E512" s="6">
        <v>67374.2</v>
      </c>
      <c r="F512" s="6">
        <v>72723.37</v>
      </c>
      <c r="G512" s="6">
        <v>95623.49</v>
      </c>
      <c r="H512" s="6">
        <v>-129620.96</v>
      </c>
      <c r="I512" s="6">
        <v>-120817.55</v>
      </c>
    </row>
    <row r="513" spans="1:9" ht="11.25" customHeight="1" outlineLevel="1">
      <c r="A513"/>
      <c r="B513" s="7" t="s">
        <v>16</v>
      </c>
      <c r="C513" s="8">
        <v>-28406.05</v>
      </c>
      <c r="D513" s="8">
        <v>-43874.59</v>
      </c>
      <c r="E513" s="8">
        <v>52224.96</v>
      </c>
      <c r="F513" s="8">
        <v>58379.04</v>
      </c>
      <c r="G513" s="8">
        <v>74461.05</v>
      </c>
      <c r="H513" s="8">
        <v>-50642.14</v>
      </c>
      <c r="I513" s="8">
        <v>-59956.6</v>
      </c>
    </row>
    <row r="514" spans="1:9" ht="11.25" customHeight="1" outlineLevel="1">
      <c r="A514"/>
      <c r="B514" s="7" t="s">
        <v>17</v>
      </c>
      <c r="C514" s="8">
        <v>-72965.62</v>
      </c>
      <c r="D514" s="8">
        <v>-54042.84</v>
      </c>
      <c r="E514" s="8">
        <v>15149.24</v>
      </c>
      <c r="F514" s="8">
        <v>14344.33</v>
      </c>
      <c r="G514" s="8">
        <v>21162.44</v>
      </c>
      <c r="H514" s="8">
        <v>-78978.82</v>
      </c>
      <c r="I514" s="8">
        <v>-60860.95</v>
      </c>
    </row>
    <row r="515" s="1" customFormat="1" ht="4.5" customHeight="1"/>
    <row r="516" spans="1:9" ht="11.25" customHeight="1">
      <c r="A516"/>
      <c r="B516" s="15" t="s">
        <v>141</v>
      </c>
      <c r="C516" s="6">
        <v>45091.91</v>
      </c>
      <c r="D516" s="6">
        <v>85834.98</v>
      </c>
      <c r="E516" s="6">
        <v>118417.52</v>
      </c>
      <c r="F516" s="6">
        <f>F517+F518</f>
        <v>115480.22</v>
      </c>
      <c r="G516" s="6">
        <v>94438.6</v>
      </c>
      <c r="H516" s="6">
        <v>69070.83</v>
      </c>
      <c r="I516" s="6">
        <f>I517+I518</f>
        <v>110034.27</v>
      </c>
    </row>
    <row r="517" spans="1:9" ht="11.25" customHeight="1" outlineLevel="1">
      <c r="A517"/>
      <c r="B517" s="7" t="s">
        <v>16</v>
      </c>
      <c r="C517" s="8">
        <v>20197.79</v>
      </c>
      <c r="D517" s="8">
        <v>47376.37</v>
      </c>
      <c r="E517" s="8">
        <v>90087.92</v>
      </c>
      <c r="F517" s="8">
        <v>85112.08</v>
      </c>
      <c r="G517" s="8">
        <v>94386.81</v>
      </c>
      <c r="H517" s="8">
        <v>15898.9</v>
      </c>
      <c r="I517" s="8">
        <v>38101.64</v>
      </c>
    </row>
    <row r="518" spans="1:9" ht="11.25" customHeight="1" outlineLevel="1">
      <c r="A518"/>
      <c r="B518" s="7" t="s">
        <v>17</v>
      </c>
      <c r="C518" s="8">
        <v>24894.12</v>
      </c>
      <c r="D518" s="8">
        <v>38458.61</v>
      </c>
      <c r="E518" s="8">
        <v>28329.6</v>
      </c>
      <c r="F518" s="8">
        <v>30368.14</v>
      </c>
      <c r="G518" s="9">
        <v>51.79</v>
      </c>
      <c r="H518" s="8">
        <v>53171.93</v>
      </c>
      <c r="I518" s="8">
        <v>71932.63</v>
      </c>
    </row>
    <row r="519" s="1" customFormat="1" ht="4.5" customHeight="1"/>
    <row r="520" spans="1:9" ht="11.25" customHeight="1">
      <c r="A520"/>
      <c r="B520" s="4" t="s">
        <v>142</v>
      </c>
      <c r="C520" s="6">
        <v>-65224.72</v>
      </c>
      <c r="D520" s="6">
        <v>-81027.4</v>
      </c>
      <c r="E520" s="6">
        <v>78205.92</v>
      </c>
      <c r="F520" s="6">
        <v>94316.14</v>
      </c>
      <c r="G520" s="6">
        <v>77151.29</v>
      </c>
      <c r="H520" s="6">
        <v>-64170.09</v>
      </c>
      <c r="I520" s="6">
        <v>-63862.55</v>
      </c>
    </row>
    <row r="521" spans="1:9" ht="11.25" customHeight="1" outlineLevel="1">
      <c r="A521"/>
      <c r="B521" s="7" t="s">
        <v>16</v>
      </c>
      <c r="C521" s="8">
        <v>-13205.1</v>
      </c>
      <c r="D521" s="8">
        <v>-37496.5</v>
      </c>
      <c r="E521" s="8">
        <v>61078.08</v>
      </c>
      <c r="F521" s="8">
        <v>75298.43</v>
      </c>
      <c r="G521" s="8">
        <v>66000.16</v>
      </c>
      <c r="H521" s="8">
        <v>-18127.18</v>
      </c>
      <c r="I521" s="8">
        <v>-28198.23</v>
      </c>
    </row>
    <row r="522" spans="1:9" ht="11.25" customHeight="1" outlineLevel="1">
      <c r="A522"/>
      <c r="B522" s="7" t="s">
        <v>17</v>
      </c>
      <c r="C522" s="8">
        <v>-52019.62</v>
      </c>
      <c r="D522" s="8">
        <v>-43530.9</v>
      </c>
      <c r="E522" s="8">
        <v>17127.84</v>
      </c>
      <c r="F522" s="8">
        <v>19017.71</v>
      </c>
      <c r="G522" s="8">
        <v>11151.13</v>
      </c>
      <c r="H522" s="8">
        <v>-46042.91</v>
      </c>
      <c r="I522" s="8">
        <v>-35664.32</v>
      </c>
    </row>
    <row r="523" s="1" customFormat="1" ht="4.5" customHeight="1"/>
    <row r="524" spans="1:9" ht="11.25" customHeight="1">
      <c r="A524"/>
      <c r="B524" s="4" t="s">
        <v>143</v>
      </c>
      <c r="C524" s="6">
        <v>-4172.23</v>
      </c>
      <c r="D524" s="6">
        <v>11625.28</v>
      </c>
      <c r="E524" s="6">
        <v>65988.3</v>
      </c>
      <c r="F524" s="6">
        <f>F525+F526</f>
        <v>73423.47</v>
      </c>
      <c r="G524" s="6">
        <v>65369.1</v>
      </c>
      <c r="H524" s="6">
        <v>-3553.03</v>
      </c>
      <c r="I524" s="6">
        <f>I525+I526</f>
        <v>-20889.61</v>
      </c>
    </row>
    <row r="525" spans="1:9" ht="11.25" customHeight="1" outlineLevel="1">
      <c r="A525"/>
      <c r="B525" s="7" t="s">
        <v>16</v>
      </c>
      <c r="C525" s="8">
        <v>-22814.05</v>
      </c>
      <c r="D525" s="8">
        <v>-21062.74</v>
      </c>
      <c r="E525" s="8">
        <v>53429</v>
      </c>
      <c r="F525" s="8">
        <v>53138.84</v>
      </c>
      <c r="G525" s="8">
        <v>52965.71</v>
      </c>
      <c r="H525" s="8">
        <v>-22350.76</v>
      </c>
      <c r="I525" s="8">
        <v>-20889.61</v>
      </c>
    </row>
    <row r="526" spans="1:9" ht="11.25" customHeight="1" outlineLevel="1">
      <c r="A526"/>
      <c r="B526" s="7" t="s">
        <v>17</v>
      </c>
      <c r="C526" s="8">
        <v>18641.82</v>
      </c>
      <c r="D526" s="8">
        <v>32688.02</v>
      </c>
      <c r="E526" s="8">
        <v>12559.3</v>
      </c>
      <c r="F526" s="8">
        <v>20284.63</v>
      </c>
      <c r="G526" s="8">
        <v>12403.39</v>
      </c>
      <c r="H526" s="8">
        <v>18797.73</v>
      </c>
      <c r="I526" s="8">
        <v>0</v>
      </c>
    </row>
    <row r="527" s="1" customFormat="1" ht="4.5" customHeight="1"/>
    <row r="528" spans="1:9" ht="11.25" customHeight="1">
      <c r="A528"/>
      <c r="B528" s="4" t="s">
        <v>144</v>
      </c>
      <c r="C528" s="6">
        <v>-45660.47</v>
      </c>
      <c r="D528" s="12">
        <v>641.54</v>
      </c>
      <c r="E528" s="6">
        <v>320324.06</v>
      </c>
      <c r="F528" s="6">
        <v>348086.98</v>
      </c>
      <c r="G528" s="6">
        <v>360967.33</v>
      </c>
      <c r="H528" s="6">
        <v>-86303.74</v>
      </c>
      <c r="I528" s="6">
        <v>-12238.81</v>
      </c>
    </row>
    <row r="529" spans="1:9" ht="11.25" customHeight="1" outlineLevel="1">
      <c r="A529"/>
      <c r="B529" s="7" t="s">
        <v>16</v>
      </c>
      <c r="C529" s="8">
        <v>-71609.82</v>
      </c>
      <c r="D529" s="8">
        <v>-42184.08</v>
      </c>
      <c r="E529" s="8">
        <v>259015.23</v>
      </c>
      <c r="F529" s="8">
        <v>289500.69</v>
      </c>
      <c r="G529" s="8">
        <v>336242.77</v>
      </c>
      <c r="H529" s="8">
        <v>-148837.36</v>
      </c>
      <c r="I529" s="8">
        <v>-88926.16</v>
      </c>
    </row>
    <row r="530" spans="1:9" ht="11.25" customHeight="1" outlineLevel="1">
      <c r="A530"/>
      <c r="B530" s="7" t="s">
        <v>17</v>
      </c>
      <c r="C530" s="8">
        <v>25949.35</v>
      </c>
      <c r="D530" s="8">
        <v>42825.62</v>
      </c>
      <c r="E530" s="8">
        <v>61308.83</v>
      </c>
      <c r="F530" s="8">
        <v>58586.29</v>
      </c>
      <c r="G530" s="8">
        <v>24724.56</v>
      </c>
      <c r="H530" s="8">
        <v>62533.62</v>
      </c>
      <c r="I530" s="8">
        <v>76687.35</v>
      </c>
    </row>
    <row r="531" s="1" customFormat="1" ht="4.5" customHeight="1"/>
    <row r="532" spans="1:9" ht="11.25" customHeight="1">
      <c r="A532"/>
      <c r="B532" s="4" t="s">
        <v>145</v>
      </c>
      <c r="C532" s="6">
        <v>49329.35</v>
      </c>
      <c r="D532" s="6">
        <v>-43439.74</v>
      </c>
      <c r="E532" s="6">
        <v>538580.76</v>
      </c>
      <c r="F532" s="6">
        <f>F533+F534</f>
        <v>347793.99</v>
      </c>
      <c r="G532" s="6">
        <v>373351.2</v>
      </c>
      <c r="H532" s="6">
        <v>214558.91</v>
      </c>
      <c r="I532" s="6">
        <f>I533+I534</f>
        <v>-68996.95</v>
      </c>
    </row>
    <row r="533" spans="1:9" ht="11.25" customHeight="1" outlineLevel="1">
      <c r="A533"/>
      <c r="B533" s="7" t="s">
        <v>16</v>
      </c>
      <c r="C533" s="8">
        <v>-37812.69</v>
      </c>
      <c r="D533" s="8">
        <v>-113001</v>
      </c>
      <c r="E533" s="8">
        <v>406108.2</v>
      </c>
      <c r="F533" s="8">
        <v>384155.64</v>
      </c>
      <c r="G533" s="8">
        <v>340151.59</v>
      </c>
      <c r="H533" s="8">
        <v>28143.92</v>
      </c>
      <c r="I533" s="8">
        <v>-68996.95</v>
      </c>
    </row>
    <row r="534" spans="1:9" ht="11.25" customHeight="1" outlineLevel="1">
      <c r="A534"/>
      <c r="B534" s="7" t="s">
        <v>17</v>
      </c>
      <c r="C534" s="8">
        <v>87142.04</v>
      </c>
      <c r="D534" s="8">
        <v>69561.26</v>
      </c>
      <c r="E534" s="8">
        <v>132472.56</v>
      </c>
      <c r="F534" s="8">
        <v>-36361.65</v>
      </c>
      <c r="G534" s="8">
        <v>33199.61</v>
      </c>
      <c r="H534" s="8">
        <v>186414.99</v>
      </c>
      <c r="I534" s="8">
        <v>0</v>
      </c>
    </row>
    <row r="535" s="1" customFormat="1" ht="4.5" customHeight="1"/>
    <row r="536" spans="1:9" ht="11.25" customHeight="1">
      <c r="A536"/>
      <c r="B536" s="4" t="s">
        <v>146</v>
      </c>
      <c r="C536" s="6">
        <v>119233.07</v>
      </c>
      <c r="D536" s="6">
        <v>98528.33</v>
      </c>
      <c r="E536" s="6">
        <v>804288.52</v>
      </c>
      <c r="F536" s="6">
        <f>F537+F538</f>
        <v>680543.78</v>
      </c>
      <c r="G536" s="6">
        <v>794407.49</v>
      </c>
      <c r="H536" s="6">
        <v>129114.1</v>
      </c>
      <c r="I536" s="6">
        <f>I537+I538</f>
        <v>-15335.38</v>
      </c>
    </row>
    <row r="537" spans="1:9" ht="11.25" customHeight="1" outlineLevel="1">
      <c r="A537"/>
      <c r="B537" s="7" t="s">
        <v>16</v>
      </c>
      <c r="C537" s="8">
        <v>71621.98</v>
      </c>
      <c r="D537" s="8">
        <v>49954.13</v>
      </c>
      <c r="E537" s="8">
        <v>650637.92</v>
      </c>
      <c r="F537" s="8">
        <v>570200.35</v>
      </c>
      <c r="G537" s="8">
        <v>620154.48</v>
      </c>
      <c r="H537" s="8">
        <v>102105.42</v>
      </c>
      <c r="I537" s="8">
        <v>0</v>
      </c>
    </row>
    <row r="538" spans="1:9" ht="11.25" customHeight="1" outlineLevel="1">
      <c r="A538"/>
      <c r="B538" s="7" t="s">
        <v>17</v>
      </c>
      <c r="C538" s="8">
        <v>47611.09</v>
      </c>
      <c r="D538" s="8">
        <v>48574.2</v>
      </c>
      <c r="E538" s="8">
        <v>153650.6</v>
      </c>
      <c r="F538" s="8">
        <v>110343.43</v>
      </c>
      <c r="G538" s="8">
        <v>174253.01</v>
      </c>
      <c r="H538" s="8">
        <v>27008.68</v>
      </c>
      <c r="I538" s="8">
        <v>-15335.38</v>
      </c>
    </row>
    <row r="539" s="1" customFormat="1" ht="4.5" customHeight="1"/>
    <row r="540" spans="1:9" ht="11.25" customHeight="1">
      <c r="A540"/>
      <c r="B540" s="4" t="s">
        <v>147</v>
      </c>
      <c r="C540" s="6">
        <v>-48691.32</v>
      </c>
      <c r="D540" s="6">
        <v>-39078.87</v>
      </c>
      <c r="E540" s="6">
        <v>79129.08</v>
      </c>
      <c r="F540" s="6">
        <v>69301.93</v>
      </c>
      <c r="G540" s="6">
        <v>78163.98</v>
      </c>
      <c r="H540" s="6">
        <v>-47726.22</v>
      </c>
      <c r="I540" s="6">
        <v>-47940.92</v>
      </c>
    </row>
    <row r="541" spans="1:9" ht="11.25" customHeight="1" outlineLevel="1">
      <c r="A541"/>
      <c r="B541" s="7" t="s">
        <v>16</v>
      </c>
      <c r="C541" s="8">
        <v>-24389.56</v>
      </c>
      <c r="D541" s="8">
        <v>-28449.69</v>
      </c>
      <c r="E541" s="8">
        <v>64068.6</v>
      </c>
      <c r="F541" s="8">
        <v>56063.01</v>
      </c>
      <c r="G541" s="8">
        <v>66076.56</v>
      </c>
      <c r="H541" s="8">
        <v>-26397.52</v>
      </c>
      <c r="I541" s="8">
        <v>-38463.24</v>
      </c>
    </row>
    <row r="542" spans="1:9" ht="11.25" customHeight="1" outlineLevel="1">
      <c r="A542"/>
      <c r="B542" s="7" t="s">
        <v>17</v>
      </c>
      <c r="C542" s="8">
        <v>-24301.76</v>
      </c>
      <c r="D542" s="8">
        <v>-10629.18</v>
      </c>
      <c r="E542" s="8">
        <v>15060.48</v>
      </c>
      <c r="F542" s="8">
        <v>13238.92</v>
      </c>
      <c r="G542" s="8">
        <v>12087.42</v>
      </c>
      <c r="H542" s="8">
        <v>-21328.7</v>
      </c>
      <c r="I542" s="8">
        <v>-9477.68</v>
      </c>
    </row>
    <row r="543" s="1" customFormat="1" ht="4.5" customHeight="1"/>
    <row r="544" spans="1:9" ht="11.25" customHeight="1">
      <c r="A544"/>
      <c r="B544" s="15" t="s">
        <v>148</v>
      </c>
      <c r="C544" s="6">
        <v>4347.63</v>
      </c>
      <c r="D544" s="6">
        <v>5309.27</v>
      </c>
      <c r="E544" s="6">
        <v>70998.2</v>
      </c>
      <c r="F544" s="6">
        <f>F545+F546</f>
        <v>66406.72</v>
      </c>
      <c r="G544" s="6">
        <v>94060.94</v>
      </c>
      <c r="H544" s="6">
        <v>-18715.11</v>
      </c>
      <c r="I544" s="6">
        <f>I545+I546</f>
        <v>-22344.95</v>
      </c>
    </row>
    <row r="545" spans="1:9" ht="11.25" customHeight="1" outlineLevel="1">
      <c r="A545"/>
      <c r="B545" s="7" t="s">
        <v>16</v>
      </c>
      <c r="C545" s="8">
        <v>-20465.84</v>
      </c>
      <c r="D545" s="8">
        <v>-19832.02</v>
      </c>
      <c r="E545" s="8">
        <v>52444.7</v>
      </c>
      <c r="F545" s="8">
        <v>54718.29</v>
      </c>
      <c r="G545" s="8">
        <v>57231.22</v>
      </c>
      <c r="H545" s="8">
        <v>-25252.36</v>
      </c>
      <c r="I545" s="8">
        <v>-22344.95</v>
      </c>
    </row>
    <row r="546" spans="1:9" ht="11.25" customHeight="1" outlineLevel="1">
      <c r="A546"/>
      <c r="B546" s="7" t="s">
        <v>17</v>
      </c>
      <c r="C546" s="8">
        <v>24813.47</v>
      </c>
      <c r="D546" s="8">
        <v>25141.29</v>
      </c>
      <c r="E546" s="8">
        <v>18553.5</v>
      </c>
      <c r="F546" s="8">
        <v>11688.43</v>
      </c>
      <c r="G546" s="8">
        <v>36829.72</v>
      </c>
      <c r="H546" s="8">
        <v>6537.25</v>
      </c>
      <c r="I546" s="8">
        <v>0</v>
      </c>
    </row>
    <row r="547" s="1" customFormat="1" ht="4.5" customHeight="1"/>
    <row r="548" spans="1:9" ht="11.25" customHeight="1">
      <c r="A548"/>
      <c r="B548" s="4" t="s">
        <v>149</v>
      </c>
      <c r="C548" s="6">
        <v>57366.09</v>
      </c>
      <c r="D548" s="6">
        <v>34262.1</v>
      </c>
      <c r="E548" s="6">
        <v>83078.52</v>
      </c>
      <c r="F548" s="6">
        <v>79604.15</v>
      </c>
      <c r="G548" s="6">
        <v>92203.14</v>
      </c>
      <c r="H548" s="6">
        <v>48241.47</v>
      </c>
      <c r="I548" s="6">
        <v>21663.11</v>
      </c>
    </row>
    <row r="549" spans="1:9" ht="11.25" customHeight="1" outlineLevel="1">
      <c r="A549"/>
      <c r="B549" s="7"/>
      <c r="C549" s="8">
        <v>29212.14</v>
      </c>
      <c r="D549" s="8">
        <v>29318.05</v>
      </c>
      <c r="E549" s="8">
        <v>-29212.14</v>
      </c>
      <c r="F549" s="8">
        <v>-29318.05</v>
      </c>
      <c r="G549" s="10"/>
      <c r="H549" s="10"/>
      <c r="I549" s="10"/>
    </row>
    <row r="550" spans="1:9" ht="11.25" customHeight="1" outlineLevel="1">
      <c r="A550"/>
      <c r="B550" s="7" t="s">
        <v>16</v>
      </c>
      <c r="C550" s="8">
        <v>-3525.71</v>
      </c>
      <c r="D550" s="9">
        <v>160.11</v>
      </c>
      <c r="E550" s="8">
        <v>88848.66</v>
      </c>
      <c r="F550" s="8">
        <v>87616.88</v>
      </c>
      <c r="G550" s="8">
        <v>60502.97</v>
      </c>
      <c r="H550" s="8">
        <v>24819.98</v>
      </c>
      <c r="I550" s="8">
        <v>27274.02</v>
      </c>
    </row>
    <row r="551" spans="1:9" ht="11.25" customHeight="1" outlineLevel="1">
      <c r="A551"/>
      <c r="B551" s="7" t="s">
        <v>17</v>
      </c>
      <c r="C551" s="8">
        <v>31679.66</v>
      </c>
      <c r="D551" s="8">
        <v>4783.94</v>
      </c>
      <c r="E551" s="8">
        <v>23442</v>
      </c>
      <c r="F551" s="8">
        <v>21305.32</v>
      </c>
      <c r="G551" s="8">
        <v>31700.17</v>
      </c>
      <c r="H551" s="8">
        <v>23421.49</v>
      </c>
      <c r="I551" s="8">
        <v>-5610.91</v>
      </c>
    </row>
    <row r="552" s="1" customFormat="1" ht="4.5" customHeight="1"/>
    <row r="553" spans="1:9" ht="11.25" customHeight="1">
      <c r="A553"/>
      <c r="B553" s="4" t="s">
        <v>150</v>
      </c>
      <c r="C553" s="6">
        <v>108551.88</v>
      </c>
      <c r="D553" s="6">
        <v>133753.48</v>
      </c>
      <c r="E553" s="6">
        <v>166815.68</v>
      </c>
      <c r="F553" s="6">
        <f>F554+F555+F556</f>
        <v>-13857.449999999993</v>
      </c>
      <c r="G553" s="6">
        <v>119896.03</v>
      </c>
      <c r="H553" s="6">
        <v>155471.53</v>
      </c>
      <c r="I553" s="6">
        <f>I554+I555+I556</f>
        <v>0</v>
      </c>
    </row>
    <row r="554" spans="1:9" ht="11.25" customHeight="1" outlineLevel="1">
      <c r="A554"/>
      <c r="B554" s="7"/>
      <c r="C554" s="8">
        <v>122999.19</v>
      </c>
      <c r="D554" s="8">
        <v>100447.9</v>
      </c>
      <c r="E554" s="8">
        <v>-122999.19</v>
      </c>
      <c r="F554" s="8">
        <v>-100447.9</v>
      </c>
      <c r="G554" s="10"/>
      <c r="H554" s="10"/>
      <c r="I554" s="10"/>
    </row>
    <row r="555" spans="1:9" ht="11.25" customHeight="1" outlineLevel="1">
      <c r="A555"/>
      <c r="B555" s="7" t="s">
        <v>16</v>
      </c>
      <c r="C555" s="8">
        <v>11272.38</v>
      </c>
      <c r="D555" s="8">
        <v>16175.55</v>
      </c>
      <c r="E555" s="8">
        <v>257851.91</v>
      </c>
      <c r="F555" s="8">
        <v>103690.44</v>
      </c>
      <c r="G555" s="8">
        <v>119865.99</v>
      </c>
      <c r="H555" s="8">
        <v>149258.3</v>
      </c>
      <c r="I555" s="8">
        <v>0</v>
      </c>
    </row>
    <row r="556" spans="1:9" ht="11.25" customHeight="1" outlineLevel="1">
      <c r="A556"/>
      <c r="B556" s="7" t="s">
        <v>17</v>
      </c>
      <c r="C556" s="8">
        <v>-25719.69</v>
      </c>
      <c r="D556" s="8">
        <v>17130.03</v>
      </c>
      <c r="E556" s="8">
        <v>31962.96</v>
      </c>
      <c r="F556" s="8">
        <v>-17099.99</v>
      </c>
      <c r="G556" s="9">
        <v>30.04</v>
      </c>
      <c r="H556" s="8">
        <v>6213.23</v>
      </c>
      <c r="I556" s="8">
        <v>0</v>
      </c>
    </row>
    <row r="557" s="1" customFormat="1" ht="4.5" customHeight="1"/>
    <row r="558" spans="1:9" ht="11.25" customHeight="1">
      <c r="A558"/>
      <c r="B558" s="4" t="s">
        <v>151</v>
      </c>
      <c r="C558" s="6">
        <f>C11+C15+C19+C23+C27+C31+C35+C39+C44+C48+C52+C56+C60+C64+C68+C73+C77+C81+C85+C89+C93+C97+C101+C105+C109+C113+C117+C121+C125+C129+C134+C139+C143+C149+C154+C158+C166+C170+C174+C178+C182+C186+C190+C195+C200+C204+C208+C213+C217+C221+C225+C229+C233+C237+C241+C245+C249+C253+C257+C261+C265+C269+C273+C277+C281+C285+C289+C293+C297+C301+C305+C309+C313+C317+C320+C324+C328+C332+C336+C340+C344+C348+C352+C356+C360+C364+C368+C372+C376+C380+C384+C388+C393+C398+C402+C406+C410+C414+C418+C422+C426+C430+C434+C438+C443+C447+C451+C456+C460+C464+C468+C472+C476+C480+C484+C488+C492+C496+C500+C504+C508+C512+C516+C520+C524+C528+C532+C536+C540+C544+C548+C553</f>
        <v>-2885923.559999999</v>
      </c>
      <c r="D558" s="6">
        <f aca="true" t="shared" si="0" ref="D558:I558">D11+D15+D19+D23+D27+D31+D35+D39+D44+D48+D52+D56+D60+D64+D68+D73+D77+D81+D85+D89+D93+D97+D101+D105+D109+D113+D117+D121+D125+D129+D134+D139+D143+D149+D154+D158+D166+D170+D174+D178+D182+D186+D190+D195+D200+D204+D208+D213+D217+D221+D225+D229+D233+D237+D241+D245+D249+D253+D257+D261+D265+D269+D273+D277+D281+D285+D289+D293+D297+D301+D305+D309+D313+D317+D320+D324+D328+D332+D336+D340+D344+D348+D352+D356+D360+D364+D368+D372+D376+D380+D384+D388+D393+D398+D402+D406+D410+D414+D418+D422+D426+D430+D434+D438+D443+D447+D451+D456+D460+D464+D468+D472+D476+D480+D484+D488+D492+D496+D500+D504+D508+D512+D516+D520+D524+D528+D532+D536+D540+D544+D548+D553</f>
        <v>-4446397.079999999</v>
      </c>
      <c r="E558" s="6">
        <f t="shared" si="0"/>
        <v>39225631.31</v>
      </c>
      <c r="F558" s="6">
        <f t="shared" si="0"/>
        <v>35583305.209999986</v>
      </c>
      <c r="G558" s="6">
        <f t="shared" si="0"/>
        <v>42218697.02999999</v>
      </c>
      <c r="H558" s="6">
        <f t="shared" si="0"/>
        <v>-5878989.279999999</v>
      </c>
      <c r="I558" s="6">
        <f t="shared" si="0"/>
        <v>-11308145.84000001</v>
      </c>
    </row>
    <row r="559" spans="2:9" ht="11.25">
      <c r="B559" s="13"/>
      <c r="C559" s="14"/>
      <c r="D559" s="14"/>
      <c r="E559" s="14"/>
      <c r="F559" s="14"/>
      <c r="G559" s="14"/>
      <c r="H559" s="14"/>
      <c r="I559" s="14"/>
    </row>
    <row r="560" spans="2:9" ht="11.25">
      <c r="B560" s="13"/>
      <c r="C560" s="14"/>
      <c r="D560" s="14"/>
      <c r="E560" s="14"/>
      <c r="F560" s="14"/>
      <c r="G560" s="14"/>
      <c r="H560" s="14"/>
      <c r="I560" s="14"/>
    </row>
  </sheetData>
  <sheetProtection/>
  <mergeCells count="5">
    <mergeCell ref="B5:I5"/>
    <mergeCell ref="B8:B9"/>
    <mergeCell ref="C8:D8"/>
    <mergeCell ref="E8:G8"/>
    <mergeCell ref="H8:I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Ekpnomist</cp:lastModifiedBy>
  <cp:lastPrinted>2014-03-28T04:51:34Z</cp:lastPrinted>
  <dcterms:created xsi:type="dcterms:W3CDTF">2014-03-07T09:10:15Z</dcterms:created>
  <dcterms:modified xsi:type="dcterms:W3CDTF">2014-03-28T04:51:37Z</dcterms:modified>
  <cp:category/>
  <cp:version/>
  <cp:contentType/>
  <cp:contentStatus/>
  <cp:revision>1</cp:revision>
</cp:coreProperties>
</file>